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85" windowWidth="20730" windowHeight="11580"/>
  </bookViews>
  <sheets>
    <sheet name="2014~2015 BUDGET" sheetId="1" r:id="rId1"/>
    <sheet name="Staff Travel" sheetId="3" r:id="rId2"/>
    <sheet name="Board Member Travel " sheetId="4" r:id="rId3"/>
  </sheets>
  <calcPr calcId="145621"/>
</workbook>
</file>

<file path=xl/calcChain.xml><?xml version="1.0" encoding="utf-8"?>
<calcChain xmlns="http://schemas.openxmlformats.org/spreadsheetml/2006/main">
  <c r="F12" i="1" l="1"/>
  <c r="J10" i="1" l="1"/>
  <c r="B15" i="3"/>
  <c r="K23" i="1" l="1"/>
  <c r="L23" i="1"/>
  <c r="D9" i="1"/>
  <c r="D19" i="1" l="1"/>
  <c r="R23" i="1" l="1"/>
  <c r="Q23" i="1"/>
  <c r="P23" i="1"/>
  <c r="O23" i="1"/>
  <c r="I23" i="1"/>
  <c r="H23" i="1"/>
  <c r="G23" i="1"/>
  <c r="C23" i="1"/>
  <c r="B23" i="1"/>
  <c r="D21" i="1"/>
  <c r="D20" i="1"/>
  <c r="E20" i="1" s="1"/>
  <c r="E19" i="1"/>
  <c r="D18" i="1"/>
  <c r="F18" i="1" s="1"/>
  <c r="D17" i="1"/>
  <c r="E17" i="1" s="1"/>
  <c r="D16" i="1"/>
  <c r="F16" i="1" s="1"/>
  <c r="D15" i="1"/>
  <c r="E15" i="1" s="1"/>
  <c r="F14" i="1"/>
  <c r="D13" i="1"/>
  <c r="E13" i="1" s="1"/>
  <c r="E12" i="1"/>
  <c r="D12" i="1"/>
  <c r="E11" i="1"/>
  <c r="E10" i="1"/>
  <c r="F9" i="1"/>
  <c r="M23" i="1"/>
  <c r="D7" i="1"/>
  <c r="E7" i="1" s="1"/>
  <c r="D6" i="1"/>
  <c r="F6" i="1" s="1"/>
  <c r="D5" i="1"/>
  <c r="E5" i="1" s="1"/>
  <c r="E6" i="1" l="1"/>
  <c r="E18" i="1"/>
  <c r="F21" i="1"/>
  <c r="E21" i="1"/>
  <c r="E14" i="1"/>
  <c r="E9" i="1"/>
  <c r="E16" i="1"/>
  <c r="F5" i="1"/>
  <c r="F7" i="1"/>
  <c r="F10" i="1"/>
  <c r="F11" i="1"/>
  <c r="F13" i="1"/>
  <c r="F15" i="1"/>
  <c r="F17" i="1"/>
  <c r="F19" i="1"/>
  <c r="F20" i="1"/>
  <c r="N23" i="1"/>
  <c r="D8" i="1"/>
  <c r="F8" i="1" l="1"/>
  <c r="E8" i="1"/>
  <c r="E23" i="1" s="1"/>
  <c r="D23" i="1"/>
  <c r="F23" i="1" s="1"/>
  <c r="B18" i="4"/>
</calcChain>
</file>

<file path=xl/comments1.xml><?xml version="1.0" encoding="utf-8"?>
<comments xmlns="http://schemas.openxmlformats.org/spreadsheetml/2006/main">
  <authors>
    <author>Kathleen Boate</author>
  </authors>
  <commentList>
    <comment ref="G5" authorId="0">
      <text>
        <r>
          <rPr>
            <b/>
            <sz val="9"/>
            <color indexed="81"/>
            <rFont val="Tahoma"/>
            <charset val="1"/>
          </rPr>
          <t>Kathleen Boate:</t>
        </r>
        <r>
          <rPr>
            <sz val="9"/>
            <color indexed="81"/>
            <rFont val="Tahoma"/>
            <charset val="1"/>
          </rPr>
          <t xml:space="preserve">
3 pay periods</t>
        </r>
      </text>
    </comment>
    <comment ref="J5" authorId="0">
      <text>
        <r>
          <rPr>
            <b/>
            <sz val="9"/>
            <color indexed="81"/>
            <rFont val="Tahoma"/>
            <charset val="1"/>
          </rPr>
          <t>Kathleen Boate:</t>
        </r>
        <r>
          <rPr>
            <sz val="9"/>
            <color indexed="81"/>
            <rFont val="Tahoma"/>
            <charset val="1"/>
          </rPr>
          <t xml:space="preserve">
Quarterly Meeting
SILC Congress (extra hours for Debbie)</t>
        </r>
      </text>
    </comment>
    <comment ref="M5" authorId="0">
      <text>
        <r>
          <rPr>
            <b/>
            <sz val="9"/>
            <color indexed="81"/>
            <rFont val="Tahoma"/>
            <family val="2"/>
          </rPr>
          <t>Kathleen Boate:</t>
        </r>
        <r>
          <rPr>
            <sz val="9"/>
            <color indexed="81"/>
            <rFont val="Tahoma"/>
            <family val="2"/>
          </rPr>
          <t xml:space="preserve">
Quarterly Meeting</t>
        </r>
      </text>
    </comment>
    <comment ref="N5" authorId="0">
      <text>
        <r>
          <rPr>
            <b/>
            <sz val="9"/>
            <color indexed="81"/>
            <rFont val="Tahoma"/>
            <charset val="1"/>
          </rPr>
          <t>Kathleen Boate:</t>
        </r>
        <r>
          <rPr>
            <sz val="9"/>
            <color indexed="81"/>
            <rFont val="Tahoma"/>
            <charset val="1"/>
          </rPr>
          <t xml:space="preserve">
3 pay periods</t>
        </r>
      </text>
    </comment>
    <comment ref="P5" authorId="0">
      <text>
        <r>
          <rPr>
            <b/>
            <sz val="9"/>
            <color indexed="81"/>
            <rFont val="Tahoma"/>
            <family val="2"/>
          </rPr>
          <t>Kathleen Boate:</t>
        </r>
        <r>
          <rPr>
            <sz val="9"/>
            <color indexed="81"/>
            <rFont val="Tahoma"/>
            <family val="2"/>
          </rPr>
          <t xml:space="preserve">
Quarterly Meeting</t>
        </r>
      </text>
    </comment>
    <comment ref="G7" authorId="0">
      <text>
        <r>
          <rPr>
            <b/>
            <sz val="9"/>
            <color indexed="81"/>
            <rFont val="Tahoma"/>
            <charset val="1"/>
          </rPr>
          <t>Kathleen Boate:</t>
        </r>
        <r>
          <rPr>
            <sz val="9"/>
            <color indexed="81"/>
            <rFont val="Tahoma"/>
            <charset val="1"/>
          </rPr>
          <t xml:space="preserve">
QB Cloud $49</t>
        </r>
      </text>
    </comment>
    <comment ref="H7" authorId="0">
      <text>
        <r>
          <rPr>
            <b/>
            <sz val="9"/>
            <color indexed="81"/>
            <rFont val="Tahoma"/>
            <charset val="1"/>
          </rPr>
          <t>Kathleen Boate:</t>
        </r>
        <r>
          <rPr>
            <sz val="9"/>
            <color indexed="81"/>
            <rFont val="Tahoma"/>
            <charset val="1"/>
          </rPr>
          <t xml:space="preserve">
Form 990 Filing Fee $35
QB Cloud $49</t>
        </r>
      </text>
    </comment>
    <comment ref="M7" authorId="0">
      <text>
        <r>
          <rPr>
            <b/>
            <sz val="9"/>
            <color indexed="81"/>
            <rFont val="Tahoma"/>
            <family val="2"/>
          </rPr>
          <t>Kathleen Boate:</t>
        </r>
        <r>
          <rPr>
            <sz val="9"/>
            <color indexed="81"/>
            <rFont val="Tahoma"/>
            <family val="2"/>
          </rPr>
          <t xml:space="preserve">
Payroll Fee $6
</t>
        </r>
      </text>
    </comment>
    <comment ref="N7" authorId="0">
      <text>
        <r>
          <rPr>
            <b/>
            <sz val="9"/>
            <color indexed="81"/>
            <rFont val="Tahoma"/>
            <family val="2"/>
          </rPr>
          <t>Kathleen Boate:</t>
        </r>
        <r>
          <rPr>
            <sz val="9"/>
            <color indexed="81"/>
            <rFont val="Tahoma"/>
            <family val="2"/>
          </rPr>
          <t xml:space="preserve">
Intuit Fee $500
Accountant Review $1000
</t>
        </r>
      </text>
    </comment>
    <comment ref="G8" authorId="0">
      <text>
        <r>
          <rPr>
            <b/>
            <sz val="9"/>
            <color indexed="81"/>
            <rFont val="Tahoma"/>
            <family val="2"/>
          </rPr>
          <t>Kathleen Boate:</t>
        </r>
        <r>
          <rPr>
            <sz val="9"/>
            <color indexed="81"/>
            <rFont val="Tahoma"/>
            <family val="2"/>
          </rPr>
          <t xml:space="preserve">
FirsPoint
</t>
        </r>
      </text>
    </comment>
    <comment ref="I8" authorId="0">
      <text>
        <r>
          <rPr>
            <b/>
            <sz val="9"/>
            <color indexed="81"/>
            <rFont val="Tahoma"/>
            <charset val="1"/>
          </rPr>
          <t>Kathleen Boate:</t>
        </r>
        <r>
          <rPr>
            <sz val="9"/>
            <color indexed="81"/>
            <rFont val="Tahoma"/>
            <charset val="1"/>
          </rPr>
          <t xml:space="preserve">
FirstPoint</t>
        </r>
      </text>
    </comment>
    <comment ref="J8" authorId="0">
      <text>
        <r>
          <rPr>
            <b/>
            <sz val="9"/>
            <color indexed="81"/>
            <rFont val="Tahoma"/>
            <family val="2"/>
          </rPr>
          <t>Kathleen Boate:</t>
        </r>
        <r>
          <rPr>
            <sz val="9"/>
            <color indexed="81"/>
            <rFont val="Tahoma"/>
            <family val="2"/>
          </rPr>
          <t xml:space="preserve">
2 interpreters @ $350
sound system $125
</t>
        </r>
      </text>
    </comment>
    <comment ref="L8" authorId="0">
      <text>
        <r>
          <rPr>
            <b/>
            <sz val="9"/>
            <color indexed="81"/>
            <rFont val="Tahoma"/>
            <charset val="1"/>
          </rPr>
          <t>Kathleen Boate:</t>
        </r>
        <r>
          <rPr>
            <sz val="9"/>
            <color indexed="81"/>
            <rFont val="Tahoma"/>
            <charset val="1"/>
          </rPr>
          <t xml:space="preserve">
Forum Interpreter $350
FirstPoint $25</t>
        </r>
      </text>
    </comment>
    <comment ref="M8" authorId="0">
      <text>
        <r>
          <rPr>
            <b/>
            <sz val="9"/>
            <color indexed="81"/>
            <rFont val="Tahoma"/>
            <family val="2"/>
          </rPr>
          <t>Kathleen Boate:</t>
        </r>
        <r>
          <rPr>
            <sz val="9"/>
            <color indexed="81"/>
            <rFont val="Tahoma"/>
            <family val="2"/>
          </rPr>
          <t xml:space="preserve">
Sound System
Interpreters</t>
        </r>
      </text>
    </comment>
    <comment ref="O8" authorId="0">
      <text>
        <r>
          <rPr>
            <b/>
            <sz val="9"/>
            <color indexed="81"/>
            <rFont val="Tahoma"/>
            <charset val="1"/>
          </rPr>
          <t>Kathleen Boate:</t>
        </r>
        <r>
          <rPr>
            <sz val="9"/>
            <color indexed="81"/>
            <rFont val="Tahoma"/>
            <charset val="1"/>
          </rPr>
          <t xml:space="preserve">
Forum Interpreter $350
FirstPoint $25</t>
        </r>
      </text>
    </comment>
    <comment ref="P8" authorId="0">
      <text>
        <r>
          <rPr>
            <b/>
            <sz val="9"/>
            <color indexed="81"/>
            <rFont val="Tahoma"/>
            <family val="2"/>
          </rPr>
          <t>Kathleen Boate:</t>
        </r>
        <r>
          <rPr>
            <sz val="9"/>
            <color indexed="81"/>
            <rFont val="Tahoma"/>
            <family val="2"/>
          </rPr>
          <t xml:space="preserve">
Sound System
Interpreters</t>
        </r>
      </text>
    </comment>
    <comment ref="R8" authorId="0">
      <text>
        <r>
          <rPr>
            <b/>
            <sz val="9"/>
            <color indexed="81"/>
            <rFont val="Tahoma"/>
            <family val="2"/>
          </rPr>
          <t>Kathleen Boate:</t>
        </r>
        <r>
          <rPr>
            <sz val="9"/>
            <color indexed="81"/>
            <rFont val="Tahoma"/>
            <family val="2"/>
          </rPr>
          <t xml:space="preserve">
Interpreters IL Summit
Sound System
</t>
        </r>
      </text>
    </comment>
    <comment ref="G10" authorId="0">
      <text>
        <r>
          <rPr>
            <b/>
            <sz val="9"/>
            <color indexed="81"/>
            <rFont val="Tahoma"/>
            <charset val="1"/>
          </rPr>
          <t>Kathleen Boate:</t>
        </r>
        <r>
          <rPr>
            <sz val="9"/>
            <color indexed="81"/>
            <rFont val="Tahoma"/>
            <charset val="1"/>
          </rPr>
          <t xml:space="preserve">
Quarterly Meeting
GREAT Conference</t>
        </r>
      </text>
    </comment>
    <comment ref="I10" authorId="0">
      <text>
        <r>
          <rPr>
            <b/>
            <sz val="9"/>
            <color indexed="81"/>
            <rFont val="Tahoma"/>
            <charset val="1"/>
          </rPr>
          <t>Kathleen Boate:</t>
        </r>
        <r>
          <rPr>
            <sz val="9"/>
            <color indexed="81"/>
            <rFont val="Tahoma"/>
            <charset val="1"/>
          </rPr>
          <t xml:space="preserve">
Staff Training</t>
        </r>
      </text>
    </comment>
    <comment ref="J10" authorId="0">
      <text>
        <r>
          <rPr>
            <b/>
            <sz val="9"/>
            <color indexed="81"/>
            <rFont val="Tahoma"/>
            <charset val="1"/>
          </rPr>
          <t>Kathleen Boate:</t>
        </r>
        <r>
          <rPr>
            <sz val="9"/>
            <color indexed="81"/>
            <rFont val="Tahoma"/>
            <charset val="1"/>
          </rPr>
          <t xml:space="preserve">
Quarterly Meeting $290
SILC Congress $2,900</t>
        </r>
      </text>
    </comment>
    <comment ref="K10" authorId="0">
      <text>
        <r>
          <rPr>
            <b/>
            <sz val="9"/>
            <color indexed="81"/>
            <rFont val="Tahoma"/>
            <charset val="1"/>
          </rPr>
          <t>Kathleen Boate:</t>
        </r>
        <r>
          <rPr>
            <sz val="9"/>
            <color indexed="81"/>
            <rFont val="Tahoma"/>
            <charset val="1"/>
          </rPr>
          <t xml:space="preserve">
Travel &amp; Meetings
(4 visits)</t>
        </r>
      </text>
    </comment>
    <comment ref="L10" authorId="0">
      <text>
        <r>
          <rPr>
            <b/>
            <sz val="9"/>
            <color indexed="81"/>
            <rFont val="Tahoma"/>
            <charset val="1"/>
          </rPr>
          <t>Kathleen Boate:</t>
        </r>
        <r>
          <rPr>
            <sz val="9"/>
            <color indexed="81"/>
            <rFont val="Tahoma"/>
            <charset val="1"/>
          </rPr>
          <t xml:space="preserve">
Public Forum</t>
        </r>
      </text>
    </comment>
    <comment ref="M10" authorId="0">
      <text>
        <r>
          <rPr>
            <b/>
            <sz val="9"/>
            <color indexed="81"/>
            <rFont val="Tahoma"/>
            <charset val="1"/>
          </rPr>
          <t>Kathleen Boate:</t>
        </r>
        <r>
          <rPr>
            <sz val="9"/>
            <color indexed="81"/>
            <rFont val="Tahoma"/>
            <charset val="1"/>
          </rPr>
          <t xml:space="preserve">
Quarterly Meeting</t>
        </r>
      </text>
    </comment>
    <comment ref="O10" authorId="0">
      <text>
        <r>
          <rPr>
            <b/>
            <sz val="9"/>
            <color indexed="81"/>
            <rFont val="Tahoma"/>
            <charset val="1"/>
          </rPr>
          <t>Kathleen Boate:</t>
        </r>
        <r>
          <rPr>
            <sz val="9"/>
            <color indexed="81"/>
            <rFont val="Tahoma"/>
            <charset val="1"/>
          </rPr>
          <t xml:space="preserve">
Forum</t>
        </r>
      </text>
    </comment>
    <comment ref="P10" authorId="0">
      <text>
        <r>
          <rPr>
            <b/>
            <sz val="9"/>
            <color indexed="81"/>
            <rFont val="Tahoma"/>
            <charset val="1"/>
          </rPr>
          <t>Kathleen Boate:</t>
        </r>
        <r>
          <rPr>
            <sz val="9"/>
            <color indexed="81"/>
            <rFont val="Tahoma"/>
            <charset val="1"/>
          </rPr>
          <t xml:space="preserve">
NCIL Conference</t>
        </r>
      </text>
    </comment>
    <comment ref="Q10" authorId="0">
      <text>
        <r>
          <rPr>
            <b/>
            <sz val="9"/>
            <color indexed="81"/>
            <rFont val="Tahoma"/>
            <charset val="1"/>
          </rPr>
          <t>Kathleen Boate:</t>
        </r>
        <r>
          <rPr>
            <sz val="9"/>
            <color indexed="81"/>
            <rFont val="Tahoma"/>
            <charset val="1"/>
          </rPr>
          <t xml:space="preserve">
Quarterly Meeting</t>
        </r>
      </text>
    </comment>
    <comment ref="R10" authorId="0">
      <text>
        <r>
          <rPr>
            <b/>
            <sz val="9"/>
            <color indexed="81"/>
            <rFont val="Tahoma"/>
            <charset val="1"/>
          </rPr>
          <t>Kathleen Boate:</t>
        </r>
        <r>
          <rPr>
            <sz val="9"/>
            <color indexed="81"/>
            <rFont val="Tahoma"/>
            <charset val="1"/>
          </rPr>
          <t xml:space="preserve">
IL Summit</t>
        </r>
      </text>
    </comment>
    <comment ref="G11" authorId="0">
      <text>
        <r>
          <rPr>
            <b/>
            <sz val="9"/>
            <color indexed="81"/>
            <rFont val="Tahoma"/>
            <charset val="1"/>
          </rPr>
          <t>Kathleen Boate:</t>
        </r>
        <r>
          <rPr>
            <sz val="9"/>
            <color indexed="81"/>
            <rFont val="Tahoma"/>
            <charset val="1"/>
          </rPr>
          <t xml:space="preserve">
Quarterly Meeting $4,500
APRIL Conf. $2,275</t>
        </r>
      </text>
    </comment>
    <comment ref="I11" authorId="0">
      <text>
        <r>
          <rPr>
            <b/>
            <sz val="9"/>
            <color indexed="81"/>
            <rFont val="Tahoma"/>
            <charset val="1"/>
          </rPr>
          <t>Kathleen Boate:</t>
        </r>
        <r>
          <rPr>
            <sz val="9"/>
            <color indexed="81"/>
            <rFont val="Tahoma"/>
            <charset val="1"/>
          </rPr>
          <t xml:space="preserve">
Meetings / Travel</t>
        </r>
      </text>
    </comment>
    <comment ref="J11" authorId="0">
      <text>
        <r>
          <rPr>
            <b/>
            <sz val="9"/>
            <color indexed="81"/>
            <rFont val="Tahoma"/>
            <charset val="1"/>
          </rPr>
          <t>Kathleen Boate:</t>
        </r>
        <r>
          <rPr>
            <sz val="9"/>
            <color indexed="81"/>
            <rFont val="Tahoma"/>
            <charset val="1"/>
          </rPr>
          <t xml:space="preserve">
Quarterly Meeting $4,500
SILC Congress $2,900</t>
        </r>
      </text>
    </comment>
    <comment ref="K11" authorId="0">
      <text>
        <r>
          <rPr>
            <b/>
            <sz val="9"/>
            <color indexed="81"/>
            <rFont val="Tahoma"/>
            <charset val="1"/>
          </rPr>
          <t>Kathleen Boate:</t>
        </r>
        <r>
          <rPr>
            <sz val="9"/>
            <color indexed="81"/>
            <rFont val="Tahoma"/>
            <charset val="1"/>
          </rPr>
          <t xml:space="preserve">
Staff Training</t>
        </r>
      </text>
    </comment>
    <comment ref="L11" authorId="0">
      <text>
        <r>
          <rPr>
            <b/>
            <sz val="9"/>
            <color indexed="81"/>
            <rFont val="Tahoma"/>
            <charset val="1"/>
          </rPr>
          <t>Kathleen Boate:</t>
        </r>
        <r>
          <rPr>
            <sz val="9"/>
            <color indexed="81"/>
            <rFont val="Tahoma"/>
            <charset val="1"/>
          </rPr>
          <t xml:space="preserve">
Forum 4 Members</t>
        </r>
      </text>
    </comment>
    <comment ref="M11" authorId="0">
      <text>
        <r>
          <rPr>
            <b/>
            <sz val="9"/>
            <color indexed="81"/>
            <rFont val="Tahoma"/>
            <family val="2"/>
          </rPr>
          <t>Kathleen Boate:</t>
        </r>
        <r>
          <rPr>
            <sz val="9"/>
            <color indexed="81"/>
            <rFont val="Tahoma"/>
            <family val="2"/>
          </rPr>
          <t xml:space="preserve">
Quarterly $4,500
DRNC $220
</t>
        </r>
      </text>
    </comment>
    <comment ref="N11" authorId="0">
      <text>
        <r>
          <rPr>
            <b/>
            <sz val="9"/>
            <color indexed="81"/>
            <rFont val="Tahoma"/>
            <charset val="1"/>
          </rPr>
          <t>Kathleen Boate:</t>
        </r>
        <r>
          <rPr>
            <sz val="9"/>
            <color indexed="81"/>
            <rFont val="Tahoma"/>
            <charset val="1"/>
          </rPr>
          <t xml:space="preserve">
GREAT Sponsor $2,500</t>
        </r>
      </text>
    </comment>
    <comment ref="O11" authorId="0">
      <text>
        <r>
          <rPr>
            <b/>
            <sz val="9"/>
            <color indexed="81"/>
            <rFont val="Tahoma"/>
            <charset val="1"/>
          </rPr>
          <t>Kathleen Boate:</t>
        </r>
        <r>
          <rPr>
            <sz val="9"/>
            <color indexed="81"/>
            <rFont val="Tahoma"/>
            <charset val="1"/>
          </rPr>
          <t xml:space="preserve">
Forum 4 Members</t>
        </r>
      </text>
    </comment>
    <comment ref="P11" authorId="0">
      <text>
        <r>
          <rPr>
            <b/>
            <sz val="9"/>
            <color indexed="81"/>
            <rFont val="Tahoma"/>
            <family val="2"/>
          </rPr>
          <t>Kathleen Boate:</t>
        </r>
        <r>
          <rPr>
            <sz val="9"/>
            <color indexed="81"/>
            <rFont val="Tahoma"/>
            <family val="2"/>
          </rPr>
          <t xml:space="preserve">
Boad Meeting $4,500
NCIL Conf. $4,923</t>
        </r>
      </text>
    </comment>
    <comment ref="R11" authorId="0">
      <text>
        <r>
          <rPr>
            <b/>
            <sz val="9"/>
            <color indexed="81"/>
            <rFont val="Tahoma"/>
            <family val="2"/>
          </rPr>
          <t>Kathleen Boate:</t>
        </r>
        <r>
          <rPr>
            <sz val="9"/>
            <color indexed="81"/>
            <rFont val="Tahoma"/>
            <family val="2"/>
          </rPr>
          <t xml:space="preserve">
IL Summit $5,500
</t>
        </r>
      </text>
    </comment>
    <comment ref="I16" authorId="0">
      <text>
        <r>
          <rPr>
            <b/>
            <sz val="9"/>
            <color indexed="81"/>
            <rFont val="Tahoma"/>
            <family val="2"/>
          </rPr>
          <t>Kathleen Boate:</t>
        </r>
        <r>
          <rPr>
            <sz val="9"/>
            <color indexed="81"/>
            <rFont val="Tahoma"/>
            <family val="2"/>
          </rPr>
          <t xml:space="preserve">
Copier $374
Copies $150
Pers Prop Tax $170</t>
        </r>
      </text>
    </comment>
    <comment ref="L16" authorId="0">
      <text>
        <r>
          <rPr>
            <b/>
            <sz val="9"/>
            <color indexed="81"/>
            <rFont val="Tahoma"/>
            <family val="2"/>
          </rPr>
          <t>Kathleen Boate:</t>
        </r>
        <r>
          <rPr>
            <sz val="9"/>
            <color indexed="81"/>
            <rFont val="Tahoma"/>
            <family val="2"/>
          </rPr>
          <t xml:space="preserve">
Copier $374
Copies $150
</t>
        </r>
      </text>
    </comment>
    <comment ref="O16" authorId="0">
      <text>
        <r>
          <rPr>
            <b/>
            <sz val="9"/>
            <color indexed="81"/>
            <rFont val="Tahoma"/>
            <family val="2"/>
          </rPr>
          <t>Kathleen Boate:</t>
        </r>
        <r>
          <rPr>
            <sz val="9"/>
            <color indexed="81"/>
            <rFont val="Tahoma"/>
            <family val="2"/>
          </rPr>
          <t xml:space="preserve">
Copier $374
Copies $150
</t>
        </r>
      </text>
    </comment>
    <comment ref="P16" authorId="0">
      <text>
        <r>
          <rPr>
            <b/>
            <sz val="9"/>
            <color indexed="81"/>
            <rFont val="Tahoma"/>
            <family val="2"/>
          </rPr>
          <t>Kathleen Boate:</t>
        </r>
        <r>
          <rPr>
            <sz val="9"/>
            <color indexed="81"/>
            <rFont val="Tahoma"/>
            <family val="2"/>
          </rPr>
          <t xml:space="preserve">
Lease
Charge color copies
</t>
        </r>
      </text>
    </comment>
    <comment ref="R16" authorId="0">
      <text>
        <r>
          <rPr>
            <b/>
            <sz val="9"/>
            <color indexed="81"/>
            <rFont val="Tahoma"/>
            <family val="2"/>
          </rPr>
          <t>Kathleen Boate:</t>
        </r>
        <r>
          <rPr>
            <sz val="9"/>
            <color indexed="81"/>
            <rFont val="Tahoma"/>
            <family val="2"/>
          </rPr>
          <t xml:space="preserve">
Copier $374
Copies $150
</t>
        </r>
      </text>
    </comment>
    <comment ref="G17" authorId="0">
      <text>
        <r>
          <rPr>
            <b/>
            <sz val="9"/>
            <color indexed="81"/>
            <rFont val="Tahoma"/>
            <family val="2"/>
          </rPr>
          <t>Kathleen Boate:</t>
        </r>
        <r>
          <rPr>
            <sz val="9"/>
            <color indexed="81"/>
            <rFont val="Tahoma"/>
            <family val="2"/>
          </rPr>
          <t xml:space="preserve">
GREAT Conference Room Rental</t>
        </r>
      </text>
    </comment>
    <comment ref="J17" authorId="0">
      <text>
        <r>
          <rPr>
            <b/>
            <sz val="9"/>
            <color indexed="81"/>
            <rFont val="Tahoma"/>
            <family val="2"/>
          </rPr>
          <t>Kathleen Boate:</t>
        </r>
        <r>
          <rPr>
            <sz val="9"/>
            <color indexed="81"/>
            <rFont val="Tahoma"/>
            <family val="2"/>
          </rPr>
          <t xml:space="preserve">
Thurs Mtg Rm 300
Friday Mtg Rm 375
Thurs Cof Svc 75
Friday Cof Svc 55</t>
        </r>
      </text>
    </comment>
    <comment ref="H18" authorId="0">
      <text>
        <r>
          <rPr>
            <b/>
            <sz val="9"/>
            <color indexed="81"/>
            <rFont val="Tahoma"/>
            <family val="2"/>
          </rPr>
          <t>Kathleen Boate:</t>
        </r>
        <r>
          <rPr>
            <sz val="9"/>
            <color indexed="81"/>
            <rFont val="Tahoma"/>
            <family val="2"/>
          </rPr>
          <t xml:space="preserve">
NCIL</t>
        </r>
      </text>
    </comment>
    <comment ref="M18" authorId="0">
      <text>
        <r>
          <rPr>
            <b/>
            <sz val="9"/>
            <color indexed="81"/>
            <rFont val="Tahoma"/>
            <family val="2"/>
          </rPr>
          <t>Kathleen Boate:</t>
        </r>
        <r>
          <rPr>
            <sz val="9"/>
            <color indexed="81"/>
            <rFont val="Tahoma"/>
            <family val="2"/>
          </rPr>
          <t xml:space="preserve">
APRIL</t>
        </r>
      </text>
    </comment>
    <comment ref="O18" authorId="0">
      <text>
        <r>
          <rPr>
            <b/>
            <sz val="9"/>
            <color indexed="81"/>
            <rFont val="Tahoma"/>
            <family val="2"/>
          </rPr>
          <t>Kathleen Boate:</t>
        </r>
        <r>
          <rPr>
            <sz val="9"/>
            <color indexed="81"/>
            <rFont val="Tahoma"/>
            <family val="2"/>
          </rPr>
          <t xml:space="preserve">
NC Center Non Profits
</t>
        </r>
      </text>
    </comment>
    <comment ref="K19" authorId="0">
      <text>
        <r>
          <rPr>
            <b/>
            <sz val="9"/>
            <color indexed="81"/>
            <rFont val="Tahoma"/>
            <charset val="1"/>
          </rPr>
          <t>Kathleen Boate:</t>
        </r>
        <r>
          <rPr>
            <sz val="9"/>
            <color indexed="81"/>
            <rFont val="Tahoma"/>
            <charset val="1"/>
          </rPr>
          <t xml:space="preserve">
D&amp;O 5% increase</t>
        </r>
      </text>
    </comment>
    <comment ref="N19" authorId="0">
      <text>
        <r>
          <rPr>
            <b/>
            <sz val="9"/>
            <color indexed="81"/>
            <rFont val="Tahoma"/>
            <charset val="1"/>
          </rPr>
          <t>Kathleen Boate:</t>
        </r>
        <r>
          <rPr>
            <sz val="9"/>
            <color indexed="81"/>
            <rFont val="Tahoma"/>
            <charset val="1"/>
          </rPr>
          <t xml:space="preserve">
5% increase</t>
        </r>
      </text>
    </comment>
    <comment ref="G21" authorId="0">
      <text>
        <r>
          <rPr>
            <b/>
            <sz val="9"/>
            <color indexed="81"/>
            <rFont val="Tahoma"/>
            <family val="2"/>
          </rPr>
          <t>Kathleen Boate:</t>
        </r>
        <r>
          <rPr>
            <sz val="9"/>
            <color indexed="81"/>
            <rFont val="Tahoma"/>
            <family val="2"/>
          </rPr>
          <t xml:space="preserve">
Laptop OM</t>
        </r>
      </text>
    </comment>
    <comment ref="H21" authorId="0">
      <text>
        <r>
          <rPr>
            <b/>
            <sz val="9"/>
            <color indexed="81"/>
            <rFont val="Tahoma"/>
            <family val="2"/>
          </rPr>
          <t>Kathleen Boate:</t>
        </r>
        <r>
          <rPr>
            <sz val="9"/>
            <color indexed="81"/>
            <rFont val="Tahoma"/>
            <family val="2"/>
          </rPr>
          <t xml:space="preserve">
Microsoft Office Update</t>
        </r>
      </text>
    </comment>
    <comment ref="I21" authorId="0">
      <text>
        <r>
          <rPr>
            <b/>
            <sz val="9"/>
            <color indexed="81"/>
            <rFont val="Tahoma"/>
            <charset val="1"/>
          </rPr>
          <t>Kathleen Boate:</t>
        </r>
        <r>
          <rPr>
            <sz val="9"/>
            <color indexed="81"/>
            <rFont val="Tahoma"/>
            <charset val="1"/>
          </rPr>
          <t xml:space="preserve">
TTY Device for NCSILC</t>
        </r>
      </text>
    </comment>
    <comment ref="J21" authorId="0">
      <text>
        <r>
          <rPr>
            <b/>
            <sz val="9"/>
            <color indexed="81"/>
            <rFont val="Tahoma"/>
            <charset val="1"/>
          </rPr>
          <t xml:space="preserve">Kathleen Boate
Equipment Repair
</t>
        </r>
      </text>
    </comment>
  </commentList>
</comments>
</file>

<file path=xl/sharedStrings.xml><?xml version="1.0" encoding="utf-8"?>
<sst xmlns="http://schemas.openxmlformats.org/spreadsheetml/2006/main" count="103" uniqueCount="81">
  <si>
    <t>Cost Centers</t>
  </si>
  <si>
    <t>Remaining Budget Balance</t>
  </si>
  <si>
    <t>Percentage Expended</t>
  </si>
  <si>
    <t>Salary/Wages</t>
  </si>
  <si>
    <t>Fringe Benefits (federal and state income tax)</t>
  </si>
  <si>
    <t>Accounting &amp; Tax Services</t>
  </si>
  <si>
    <t xml:space="preserve">Professional/Contractual Services </t>
  </si>
  <si>
    <t>Office Supplies &amp; Materials</t>
  </si>
  <si>
    <t>Travel - Contractor Staff</t>
  </si>
  <si>
    <t>Travel - Board Members Expense</t>
  </si>
  <si>
    <t>Printing &amp; Binding</t>
  </si>
  <si>
    <t>Advertising &amp; Promotion</t>
  </si>
  <si>
    <t>Office rent</t>
  </si>
  <si>
    <t>Equipment rental</t>
  </si>
  <si>
    <t>Rent - other</t>
  </si>
  <si>
    <t>Dues &amp; Subscriptions</t>
  </si>
  <si>
    <t>Insurance</t>
  </si>
  <si>
    <t>Equipment - Office</t>
  </si>
  <si>
    <t>Equipment - IT</t>
  </si>
  <si>
    <t>Gross Monthly Expenditures</t>
  </si>
  <si>
    <t>Web Design</t>
  </si>
  <si>
    <t>Includes Chg for Color Copies</t>
  </si>
  <si>
    <t>NOTES</t>
  </si>
  <si>
    <t>Sep</t>
  </si>
  <si>
    <t>Dec</t>
  </si>
  <si>
    <t>SILC Congress</t>
  </si>
  <si>
    <t>Jan</t>
  </si>
  <si>
    <t>Quartery Board Meetings</t>
  </si>
  <si>
    <t>Apr</t>
  </si>
  <si>
    <t>Aug</t>
  </si>
  <si>
    <t>Oct</t>
  </si>
  <si>
    <t>Mar</t>
  </si>
  <si>
    <t>IL Summit</t>
  </si>
  <si>
    <t>APRIL Conference</t>
  </si>
  <si>
    <t>Total</t>
  </si>
  <si>
    <t>Jul</t>
  </si>
  <si>
    <t>Jun</t>
  </si>
  <si>
    <t>Feb</t>
  </si>
  <si>
    <t>NCIL Conference</t>
  </si>
  <si>
    <t>Wil not attending this year</t>
  </si>
  <si>
    <t>14 members</t>
  </si>
  <si>
    <t>APRIL</t>
  </si>
  <si>
    <t>Oct.</t>
  </si>
  <si>
    <t xml:space="preserve">Quartery Meeting </t>
  </si>
  <si>
    <t>Quartery Meeting</t>
  </si>
  <si>
    <t>NCIL</t>
  </si>
  <si>
    <t>2 members</t>
  </si>
  <si>
    <t>Quarterly Meeting</t>
  </si>
  <si>
    <t>9 members</t>
  </si>
  <si>
    <t>October 2012 to September 2013</t>
  </si>
  <si>
    <t>Travel Board Members</t>
  </si>
  <si>
    <t xml:space="preserve">   Total</t>
  </si>
  <si>
    <t>$50 increase Feb. 2015</t>
  </si>
  <si>
    <t>Budget 2013/2014</t>
  </si>
  <si>
    <t>Quarterly Mtg. Room Rental/Coffee Service</t>
  </si>
  <si>
    <t>Interpreters/Sound System/ FirstPoint $125</t>
  </si>
  <si>
    <t>Staff Travel 10/2013 to 09/2014</t>
  </si>
  <si>
    <t>$290 per meeting</t>
  </si>
  <si>
    <t>Training</t>
  </si>
  <si>
    <t>GREAT Expo</t>
  </si>
  <si>
    <t>Oct. with SILC Meeting</t>
  </si>
  <si>
    <t>2 Public Forums</t>
  </si>
  <si>
    <t>2 Staff, 1 night hotel ($70), 2 days meals ($38/day), transportation (180 mi) for each visit</t>
  </si>
  <si>
    <t>Mar &amp; Jun</t>
  </si>
  <si>
    <t>2 Staff, 1 night hotel ($70), 1 day meals ($38), transportation (60mi)</t>
  </si>
  <si>
    <t>Travel (CIL visits, meetings)</t>
  </si>
  <si>
    <t>1 staff, 4 visits, hotel ($70), meals ($38), Transportation ($65)</t>
  </si>
  <si>
    <t>Forum</t>
  </si>
  <si>
    <t>4 members</t>
  </si>
  <si>
    <t>Meetings / Travel / Sponsor</t>
  </si>
  <si>
    <t>Hotel 6 nights (extra for 2 members traveling distance) ($70), Meals 2 days ($38), Travel 2@$180mi=$410, 1@214mi=$240, 1@384mi=$430</t>
  </si>
  <si>
    <t>Site Visits, Exec. Comm Meeting, Site Visits, Finance Comm Mtg,</t>
  </si>
  <si>
    <t>DRNC</t>
  </si>
  <si>
    <t>1 member</t>
  </si>
  <si>
    <t>Payroll Service / QB Cloud $49/mo.</t>
  </si>
  <si>
    <t>Phone $342, WorkSmart. $383, Cell $110</t>
  </si>
  <si>
    <t>Telephone / IT Service</t>
  </si>
  <si>
    <t>Budget 2014/2015</t>
  </si>
  <si>
    <t>Addl time Debbie SILC Congress</t>
  </si>
  <si>
    <t>NCSILC</t>
  </si>
  <si>
    <t>BUDGET FYE SEPT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</si>
</sst>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Bell MT"/>
      <family val="1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2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Fill="1" applyBorder="1"/>
    <xf numFmtId="44" fontId="3" fillId="2" borderId="0" xfId="2" applyFont="1" applyFill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horizontal="right"/>
    </xf>
    <xf numFmtId="44" fontId="3" fillId="0" borderId="0" xfId="2" applyFont="1" applyFill="1" applyBorder="1"/>
    <xf numFmtId="0" fontId="3" fillId="0" borderId="1" xfId="0" applyFont="1" applyFill="1" applyBorder="1" applyAlignment="1">
      <alignment wrapText="1"/>
    </xf>
    <xf numFmtId="0" fontId="3" fillId="0" borderId="1" xfId="0" quotePrefix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17" fontId="3" fillId="0" borderId="1" xfId="0" quotePrefix="1" applyNumberFormat="1" applyFont="1" applyFill="1" applyBorder="1" applyAlignment="1">
      <alignment horizontal="center" wrapText="1"/>
    </xf>
    <xf numFmtId="0" fontId="3" fillId="0" borderId="1" xfId="0" applyFont="1" applyFill="1" applyBorder="1"/>
    <xf numFmtId="43" fontId="3" fillId="0" borderId="0" xfId="1" applyFont="1" applyFill="1" applyBorder="1"/>
    <xf numFmtId="9" fontId="3" fillId="0" borderId="0" xfId="3" applyFont="1" applyFill="1" applyBorder="1"/>
    <xf numFmtId="43" fontId="4" fillId="0" borderId="0" xfId="1" applyFont="1" applyFill="1" applyBorder="1"/>
    <xf numFmtId="43" fontId="3" fillId="0" borderId="1" xfId="1" applyFont="1" applyFill="1" applyBorder="1"/>
    <xf numFmtId="9" fontId="3" fillId="0" borderId="1" xfId="3" applyFont="1" applyFill="1" applyBorder="1"/>
    <xf numFmtId="0" fontId="4" fillId="0" borderId="0" xfId="0" applyFont="1" applyFill="1" applyBorder="1"/>
    <xf numFmtId="9" fontId="4" fillId="0" borderId="0" xfId="3" applyFont="1" applyFill="1" applyBorder="1"/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3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43" fontId="2" fillId="0" borderId="0" xfId="0" applyNumberFormat="1" applyFont="1" applyFill="1" applyBorder="1"/>
    <xf numFmtId="40" fontId="3" fillId="0" borderId="0" xfId="1" applyNumberFormat="1" applyFont="1" applyFill="1" applyBorder="1"/>
    <xf numFmtId="40" fontId="3" fillId="0" borderId="1" xfId="1" applyNumberFormat="1" applyFont="1" applyFill="1" applyBorder="1"/>
    <xf numFmtId="0" fontId="0" fillId="0" borderId="0" xfId="0" applyAlignment="1">
      <alignment horizontal="center"/>
    </xf>
    <xf numFmtId="4" fontId="0" fillId="0" borderId="0" xfId="0" applyNumberFormat="1"/>
    <xf numFmtId="0" fontId="9" fillId="0" borderId="0" xfId="0" applyFont="1"/>
    <xf numFmtId="0" fontId="6" fillId="2" borderId="0" xfId="0" applyFont="1" applyFill="1" applyBorder="1" applyAlignment="1">
      <alignment horizontal="left"/>
    </xf>
    <xf numFmtId="0" fontId="12" fillId="0" borderId="0" xfId="0" applyFont="1" applyFill="1" applyBorder="1" applyAlignment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28"/>
  <sheetViews>
    <sheetView tabSelected="1" topLeftCell="A3" workbookViewId="0">
      <pane xSplit="1" topLeftCell="B1" activePane="topRight" state="frozen"/>
      <selection pane="topRight" activeCell="D22" sqref="D22"/>
    </sheetView>
  </sheetViews>
  <sheetFormatPr defaultRowHeight="15.75" x14ac:dyDescent="0.25"/>
  <cols>
    <col min="1" max="1" width="46.28515625" style="1" bestFit="1" customWidth="1"/>
    <col min="2" max="2" width="15.140625" style="1" customWidth="1"/>
    <col min="3" max="3" width="21.42578125" style="1" hidden="1" customWidth="1"/>
    <col min="4" max="4" width="15.85546875" style="1" customWidth="1"/>
    <col min="5" max="5" width="14.28515625" style="1" customWidth="1"/>
    <col min="6" max="8" width="12.7109375" style="1" customWidth="1"/>
    <col min="9" max="9" width="12.5703125" style="1" customWidth="1"/>
    <col min="10" max="10" width="12.85546875" style="1" customWidth="1"/>
    <col min="11" max="11" width="13" style="1" customWidth="1"/>
    <col min="12" max="13" width="13.28515625" style="1" customWidth="1"/>
    <col min="14" max="14" width="13" style="1" customWidth="1"/>
    <col min="15" max="17" width="15.85546875" style="1" customWidth="1"/>
    <col min="18" max="18" width="16.5703125" style="1" customWidth="1"/>
    <col min="19" max="247" width="9.140625" style="1"/>
    <col min="248" max="248" width="46.28515625" style="1" bestFit="1" customWidth="1"/>
    <col min="249" max="249" width="15.140625" style="1" customWidth="1"/>
    <col min="250" max="250" width="0" style="1" hidden="1" customWidth="1"/>
    <col min="251" max="251" width="15.85546875" style="1" customWidth="1"/>
    <col min="252" max="252" width="14.28515625" style="1" customWidth="1"/>
    <col min="253" max="255" width="12.7109375" style="1" customWidth="1"/>
    <col min="256" max="256" width="12.5703125" style="1" customWidth="1"/>
    <col min="257" max="257" width="12.85546875" style="1" customWidth="1"/>
    <col min="258" max="266" width="0" style="1" hidden="1" customWidth="1"/>
    <col min="267" max="267" width="13" style="1" customWidth="1"/>
    <col min="268" max="268" width="12.140625" style="1" customWidth="1"/>
    <col min="269" max="269" width="13.28515625" style="1" customWidth="1"/>
    <col min="270" max="270" width="13" style="1" customWidth="1"/>
    <col min="271" max="273" width="15.85546875" style="1" customWidth="1"/>
    <col min="274" max="274" width="16.5703125" style="1" customWidth="1"/>
    <col min="275" max="503" width="9.140625" style="1"/>
    <col min="504" max="504" width="46.28515625" style="1" bestFit="1" customWidth="1"/>
    <col min="505" max="505" width="15.140625" style="1" customWidth="1"/>
    <col min="506" max="506" width="0" style="1" hidden="1" customWidth="1"/>
    <col min="507" max="507" width="15.85546875" style="1" customWidth="1"/>
    <col min="508" max="508" width="14.28515625" style="1" customWidth="1"/>
    <col min="509" max="511" width="12.7109375" style="1" customWidth="1"/>
    <col min="512" max="512" width="12.5703125" style="1" customWidth="1"/>
    <col min="513" max="513" width="12.85546875" style="1" customWidth="1"/>
    <col min="514" max="522" width="0" style="1" hidden="1" customWidth="1"/>
    <col min="523" max="523" width="13" style="1" customWidth="1"/>
    <col min="524" max="524" width="12.140625" style="1" customWidth="1"/>
    <col min="525" max="525" width="13.28515625" style="1" customWidth="1"/>
    <col min="526" max="526" width="13" style="1" customWidth="1"/>
    <col min="527" max="529" width="15.85546875" style="1" customWidth="1"/>
    <col min="530" max="530" width="16.5703125" style="1" customWidth="1"/>
    <col min="531" max="759" width="9.140625" style="1"/>
    <col min="760" max="760" width="46.28515625" style="1" bestFit="1" customWidth="1"/>
    <col min="761" max="761" width="15.140625" style="1" customWidth="1"/>
    <col min="762" max="762" width="0" style="1" hidden="1" customWidth="1"/>
    <col min="763" max="763" width="15.85546875" style="1" customWidth="1"/>
    <col min="764" max="764" width="14.28515625" style="1" customWidth="1"/>
    <col min="765" max="767" width="12.7109375" style="1" customWidth="1"/>
    <col min="768" max="768" width="12.5703125" style="1" customWidth="1"/>
    <col min="769" max="769" width="12.85546875" style="1" customWidth="1"/>
    <col min="770" max="778" width="0" style="1" hidden="1" customWidth="1"/>
    <col min="779" max="779" width="13" style="1" customWidth="1"/>
    <col min="780" max="780" width="12.140625" style="1" customWidth="1"/>
    <col min="781" max="781" width="13.28515625" style="1" customWidth="1"/>
    <col min="782" max="782" width="13" style="1" customWidth="1"/>
    <col min="783" max="785" width="15.85546875" style="1" customWidth="1"/>
    <col min="786" max="786" width="16.5703125" style="1" customWidth="1"/>
    <col min="787" max="1015" width="9.140625" style="1"/>
    <col min="1016" max="1016" width="46.28515625" style="1" bestFit="1" customWidth="1"/>
    <col min="1017" max="1017" width="15.140625" style="1" customWidth="1"/>
    <col min="1018" max="1018" width="0" style="1" hidden="1" customWidth="1"/>
    <col min="1019" max="1019" width="15.85546875" style="1" customWidth="1"/>
    <col min="1020" max="1020" width="14.28515625" style="1" customWidth="1"/>
    <col min="1021" max="1023" width="12.7109375" style="1" customWidth="1"/>
    <col min="1024" max="1024" width="12.5703125" style="1" customWidth="1"/>
    <col min="1025" max="1025" width="12.85546875" style="1" customWidth="1"/>
    <col min="1026" max="1034" width="0" style="1" hidden="1" customWidth="1"/>
    <col min="1035" max="1035" width="13" style="1" customWidth="1"/>
    <col min="1036" max="1036" width="12.140625" style="1" customWidth="1"/>
    <col min="1037" max="1037" width="13.28515625" style="1" customWidth="1"/>
    <col min="1038" max="1038" width="13" style="1" customWidth="1"/>
    <col min="1039" max="1041" width="15.85546875" style="1" customWidth="1"/>
    <col min="1042" max="1042" width="16.5703125" style="1" customWidth="1"/>
    <col min="1043" max="1271" width="9.140625" style="1"/>
    <col min="1272" max="1272" width="46.28515625" style="1" bestFit="1" customWidth="1"/>
    <col min="1273" max="1273" width="15.140625" style="1" customWidth="1"/>
    <col min="1274" max="1274" width="0" style="1" hidden="1" customWidth="1"/>
    <col min="1275" max="1275" width="15.85546875" style="1" customWidth="1"/>
    <col min="1276" max="1276" width="14.28515625" style="1" customWidth="1"/>
    <col min="1277" max="1279" width="12.7109375" style="1" customWidth="1"/>
    <col min="1280" max="1280" width="12.5703125" style="1" customWidth="1"/>
    <col min="1281" max="1281" width="12.85546875" style="1" customWidth="1"/>
    <col min="1282" max="1290" width="0" style="1" hidden="1" customWidth="1"/>
    <col min="1291" max="1291" width="13" style="1" customWidth="1"/>
    <col min="1292" max="1292" width="12.140625" style="1" customWidth="1"/>
    <col min="1293" max="1293" width="13.28515625" style="1" customWidth="1"/>
    <col min="1294" max="1294" width="13" style="1" customWidth="1"/>
    <col min="1295" max="1297" width="15.85546875" style="1" customWidth="1"/>
    <col min="1298" max="1298" width="16.5703125" style="1" customWidth="1"/>
    <col min="1299" max="1527" width="9.140625" style="1"/>
    <col min="1528" max="1528" width="46.28515625" style="1" bestFit="1" customWidth="1"/>
    <col min="1529" max="1529" width="15.140625" style="1" customWidth="1"/>
    <col min="1530" max="1530" width="0" style="1" hidden="1" customWidth="1"/>
    <col min="1531" max="1531" width="15.85546875" style="1" customWidth="1"/>
    <col min="1532" max="1532" width="14.28515625" style="1" customWidth="1"/>
    <col min="1533" max="1535" width="12.7109375" style="1" customWidth="1"/>
    <col min="1536" max="1536" width="12.5703125" style="1" customWidth="1"/>
    <col min="1537" max="1537" width="12.85546875" style="1" customWidth="1"/>
    <col min="1538" max="1546" width="0" style="1" hidden="1" customWidth="1"/>
    <col min="1547" max="1547" width="13" style="1" customWidth="1"/>
    <col min="1548" max="1548" width="12.140625" style="1" customWidth="1"/>
    <col min="1549" max="1549" width="13.28515625" style="1" customWidth="1"/>
    <col min="1550" max="1550" width="13" style="1" customWidth="1"/>
    <col min="1551" max="1553" width="15.85546875" style="1" customWidth="1"/>
    <col min="1554" max="1554" width="16.5703125" style="1" customWidth="1"/>
    <col min="1555" max="1783" width="9.140625" style="1"/>
    <col min="1784" max="1784" width="46.28515625" style="1" bestFit="1" customWidth="1"/>
    <col min="1785" max="1785" width="15.140625" style="1" customWidth="1"/>
    <col min="1786" max="1786" width="0" style="1" hidden="1" customWidth="1"/>
    <col min="1787" max="1787" width="15.85546875" style="1" customWidth="1"/>
    <col min="1788" max="1788" width="14.28515625" style="1" customWidth="1"/>
    <col min="1789" max="1791" width="12.7109375" style="1" customWidth="1"/>
    <col min="1792" max="1792" width="12.5703125" style="1" customWidth="1"/>
    <col min="1793" max="1793" width="12.85546875" style="1" customWidth="1"/>
    <col min="1794" max="1802" width="0" style="1" hidden="1" customWidth="1"/>
    <col min="1803" max="1803" width="13" style="1" customWidth="1"/>
    <col min="1804" max="1804" width="12.140625" style="1" customWidth="1"/>
    <col min="1805" max="1805" width="13.28515625" style="1" customWidth="1"/>
    <col min="1806" max="1806" width="13" style="1" customWidth="1"/>
    <col min="1807" max="1809" width="15.85546875" style="1" customWidth="1"/>
    <col min="1810" max="1810" width="16.5703125" style="1" customWidth="1"/>
    <col min="1811" max="2039" width="9.140625" style="1"/>
    <col min="2040" max="2040" width="46.28515625" style="1" bestFit="1" customWidth="1"/>
    <col min="2041" max="2041" width="15.140625" style="1" customWidth="1"/>
    <col min="2042" max="2042" width="0" style="1" hidden="1" customWidth="1"/>
    <col min="2043" max="2043" width="15.85546875" style="1" customWidth="1"/>
    <col min="2044" max="2044" width="14.28515625" style="1" customWidth="1"/>
    <col min="2045" max="2047" width="12.7109375" style="1" customWidth="1"/>
    <col min="2048" max="2048" width="12.5703125" style="1" customWidth="1"/>
    <col min="2049" max="2049" width="12.85546875" style="1" customWidth="1"/>
    <col min="2050" max="2058" width="0" style="1" hidden="1" customWidth="1"/>
    <col min="2059" max="2059" width="13" style="1" customWidth="1"/>
    <col min="2060" max="2060" width="12.140625" style="1" customWidth="1"/>
    <col min="2061" max="2061" width="13.28515625" style="1" customWidth="1"/>
    <col min="2062" max="2062" width="13" style="1" customWidth="1"/>
    <col min="2063" max="2065" width="15.85546875" style="1" customWidth="1"/>
    <col min="2066" max="2066" width="16.5703125" style="1" customWidth="1"/>
    <col min="2067" max="2295" width="9.140625" style="1"/>
    <col min="2296" max="2296" width="46.28515625" style="1" bestFit="1" customWidth="1"/>
    <col min="2297" max="2297" width="15.140625" style="1" customWidth="1"/>
    <col min="2298" max="2298" width="0" style="1" hidden="1" customWidth="1"/>
    <col min="2299" max="2299" width="15.85546875" style="1" customWidth="1"/>
    <col min="2300" max="2300" width="14.28515625" style="1" customWidth="1"/>
    <col min="2301" max="2303" width="12.7109375" style="1" customWidth="1"/>
    <col min="2304" max="2304" width="12.5703125" style="1" customWidth="1"/>
    <col min="2305" max="2305" width="12.85546875" style="1" customWidth="1"/>
    <col min="2306" max="2314" width="0" style="1" hidden="1" customWidth="1"/>
    <col min="2315" max="2315" width="13" style="1" customWidth="1"/>
    <col min="2316" max="2316" width="12.140625" style="1" customWidth="1"/>
    <col min="2317" max="2317" width="13.28515625" style="1" customWidth="1"/>
    <col min="2318" max="2318" width="13" style="1" customWidth="1"/>
    <col min="2319" max="2321" width="15.85546875" style="1" customWidth="1"/>
    <col min="2322" max="2322" width="16.5703125" style="1" customWidth="1"/>
    <col min="2323" max="2551" width="9.140625" style="1"/>
    <col min="2552" max="2552" width="46.28515625" style="1" bestFit="1" customWidth="1"/>
    <col min="2553" max="2553" width="15.140625" style="1" customWidth="1"/>
    <col min="2554" max="2554" width="0" style="1" hidden="1" customWidth="1"/>
    <col min="2555" max="2555" width="15.85546875" style="1" customWidth="1"/>
    <col min="2556" max="2556" width="14.28515625" style="1" customWidth="1"/>
    <col min="2557" max="2559" width="12.7109375" style="1" customWidth="1"/>
    <col min="2560" max="2560" width="12.5703125" style="1" customWidth="1"/>
    <col min="2561" max="2561" width="12.85546875" style="1" customWidth="1"/>
    <col min="2562" max="2570" width="0" style="1" hidden="1" customWidth="1"/>
    <col min="2571" max="2571" width="13" style="1" customWidth="1"/>
    <col min="2572" max="2572" width="12.140625" style="1" customWidth="1"/>
    <col min="2573" max="2573" width="13.28515625" style="1" customWidth="1"/>
    <col min="2574" max="2574" width="13" style="1" customWidth="1"/>
    <col min="2575" max="2577" width="15.85546875" style="1" customWidth="1"/>
    <col min="2578" max="2578" width="16.5703125" style="1" customWidth="1"/>
    <col min="2579" max="2807" width="9.140625" style="1"/>
    <col min="2808" max="2808" width="46.28515625" style="1" bestFit="1" customWidth="1"/>
    <col min="2809" max="2809" width="15.140625" style="1" customWidth="1"/>
    <col min="2810" max="2810" width="0" style="1" hidden="1" customWidth="1"/>
    <col min="2811" max="2811" width="15.85546875" style="1" customWidth="1"/>
    <col min="2812" max="2812" width="14.28515625" style="1" customWidth="1"/>
    <col min="2813" max="2815" width="12.7109375" style="1" customWidth="1"/>
    <col min="2816" max="2816" width="12.5703125" style="1" customWidth="1"/>
    <col min="2817" max="2817" width="12.85546875" style="1" customWidth="1"/>
    <col min="2818" max="2826" width="0" style="1" hidden="1" customWidth="1"/>
    <col min="2827" max="2827" width="13" style="1" customWidth="1"/>
    <col min="2828" max="2828" width="12.140625" style="1" customWidth="1"/>
    <col min="2829" max="2829" width="13.28515625" style="1" customWidth="1"/>
    <col min="2830" max="2830" width="13" style="1" customWidth="1"/>
    <col min="2831" max="2833" width="15.85546875" style="1" customWidth="1"/>
    <col min="2834" max="2834" width="16.5703125" style="1" customWidth="1"/>
    <col min="2835" max="3063" width="9.140625" style="1"/>
    <col min="3064" max="3064" width="46.28515625" style="1" bestFit="1" customWidth="1"/>
    <col min="3065" max="3065" width="15.140625" style="1" customWidth="1"/>
    <col min="3066" max="3066" width="0" style="1" hidden="1" customWidth="1"/>
    <col min="3067" max="3067" width="15.85546875" style="1" customWidth="1"/>
    <col min="3068" max="3068" width="14.28515625" style="1" customWidth="1"/>
    <col min="3069" max="3071" width="12.7109375" style="1" customWidth="1"/>
    <col min="3072" max="3072" width="12.5703125" style="1" customWidth="1"/>
    <col min="3073" max="3073" width="12.85546875" style="1" customWidth="1"/>
    <col min="3074" max="3082" width="0" style="1" hidden="1" customWidth="1"/>
    <col min="3083" max="3083" width="13" style="1" customWidth="1"/>
    <col min="3084" max="3084" width="12.140625" style="1" customWidth="1"/>
    <col min="3085" max="3085" width="13.28515625" style="1" customWidth="1"/>
    <col min="3086" max="3086" width="13" style="1" customWidth="1"/>
    <col min="3087" max="3089" width="15.85546875" style="1" customWidth="1"/>
    <col min="3090" max="3090" width="16.5703125" style="1" customWidth="1"/>
    <col min="3091" max="3319" width="9.140625" style="1"/>
    <col min="3320" max="3320" width="46.28515625" style="1" bestFit="1" customWidth="1"/>
    <col min="3321" max="3321" width="15.140625" style="1" customWidth="1"/>
    <col min="3322" max="3322" width="0" style="1" hidden="1" customWidth="1"/>
    <col min="3323" max="3323" width="15.85546875" style="1" customWidth="1"/>
    <col min="3324" max="3324" width="14.28515625" style="1" customWidth="1"/>
    <col min="3325" max="3327" width="12.7109375" style="1" customWidth="1"/>
    <col min="3328" max="3328" width="12.5703125" style="1" customWidth="1"/>
    <col min="3329" max="3329" width="12.85546875" style="1" customWidth="1"/>
    <col min="3330" max="3338" width="0" style="1" hidden="1" customWidth="1"/>
    <col min="3339" max="3339" width="13" style="1" customWidth="1"/>
    <col min="3340" max="3340" width="12.140625" style="1" customWidth="1"/>
    <col min="3341" max="3341" width="13.28515625" style="1" customWidth="1"/>
    <col min="3342" max="3342" width="13" style="1" customWidth="1"/>
    <col min="3343" max="3345" width="15.85546875" style="1" customWidth="1"/>
    <col min="3346" max="3346" width="16.5703125" style="1" customWidth="1"/>
    <col min="3347" max="3575" width="9.140625" style="1"/>
    <col min="3576" max="3576" width="46.28515625" style="1" bestFit="1" customWidth="1"/>
    <col min="3577" max="3577" width="15.140625" style="1" customWidth="1"/>
    <col min="3578" max="3578" width="0" style="1" hidden="1" customWidth="1"/>
    <col min="3579" max="3579" width="15.85546875" style="1" customWidth="1"/>
    <col min="3580" max="3580" width="14.28515625" style="1" customWidth="1"/>
    <col min="3581" max="3583" width="12.7109375" style="1" customWidth="1"/>
    <col min="3584" max="3584" width="12.5703125" style="1" customWidth="1"/>
    <col min="3585" max="3585" width="12.85546875" style="1" customWidth="1"/>
    <col min="3586" max="3594" width="0" style="1" hidden="1" customWidth="1"/>
    <col min="3595" max="3595" width="13" style="1" customWidth="1"/>
    <col min="3596" max="3596" width="12.140625" style="1" customWidth="1"/>
    <col min="3597" max="3597" width="13.28515625" style="1" customWidth="1"/>
    <col min="3598" max="3598" width="13" style="1" customWidth="1"/>
    <col min="3599" max="3601" width="15.85546875" style="1" customWidth="1"/>
    <col min="3602" max="3602" width="16.5703125" style="1" customWidth="1"/>
    <col min="3603" max="3831" width="9.140625" style="1"/>
    <col min="3832" max="3832" width="46.28515625" style="1" bestFit="1" customWidth="1"/>
    <col min="3833" max="3833" width="15.140625" style="1" customWidth="1"/>
    <col min="3834" max="3834" width="0" style="1" hidden="1" customWidth="1"/>
    <col min="3835" max="3835" width="15.85546875" style="1" customWidth="1"/>
    <col min="3836" max="3836" width="14.28515625" style="1" customWidth="1"/>
    <col min="3837" max="3839" width="12.7109375" style="1" customWidth="1"/>
    <col min="3840" max="3840" width="12.5703125" style="1" customWidth="1"/>
    <col min="3841" max="3841" width="12.85546875" style="1" customWidth="1"/>
    <col min="3842" max="3850" width="0" style="1" hidden="1" customWidth="1"/>
    <col min="3851" max="3851" width="13" style="1" customWidth="1"/>
    <col min="3852" max="3852" width="12.140625" style="1" customWidth="1"/>
    <col min="3853" max="3853" width="13.28515625" style="1" customWidth="1"/>
    <col min="3854" max="3854" width="13" style="1" customWidth="1"/>
    <col min="3855" max="3857" width="15.85546875" style="1" customWidth="1"/>
    <col min="3858" max="3858" width="16.5703125" style="1" customWidth="1"/>
    <col min="3859" max="4087" width="9.140625" style="1"/>
    <col min="4088" max="4088" width="46.28515625" style="1" bestFit="1" customWidth="1"/>
    <col min="4089" max="4089" width="15.140625" style="1" customWidth="1"/>
    <col min="4090" max="4090" width="0" style="1" hidden="1" customWidth="1"/>
    <col min="4091" max="4091" width="15.85546875" style="1" customWidth="1"/>
    <col min="4092" max="4092" width="14.28515625" style="1" customWidth="1"/>
    <col min="4093" max="4095" width="12.7109375" style="1" customWidth="1"/>
    <col min="4096" max="4096" width="12.5703125" style="1" customWidth="1"/>
    <col min="4097" max="4097" width="12.85546875" style="1" customWidth="1"/>
    <col min="4098" max="4106" width="0" style="1" hidden="1" customWidth="1"/>
    <col min="4107" max="4107" width="13" style="1" customWidth="1"/>
    <col min="4108" max="4108" width="12.140625" style="1" customWidth="1"/>
    <col min="4109" max="4109" width="13.28515625" style="1" customWidth="1"/>
    <col min="4110" max="4110" width="13" style="1" customWidth="1"/>
    <col min="4111" max="4113" width="15.85546875" style="1" customWidth="1"/>
    <col min="4114" max="4114" width="16.5703125" style="1" customWidth="1"/>
    <col min="4115" max="4343" width="9.140625" style="1"/>
    <col min="4344" max="4344" width="46.28515625" style="1" bestFit="1" customWidth="1"/>
    <col min="4345" max="4345" width="15.140625" style="1" customWidth="1"/>
    <col min="4346" max="4346" width="0" style="1" hidden="1" customWidth="1"/>
    <col min="4347" max="4347" width="15.85546875" style="1" customWidth="1"/>
    <col min="4348" max="4348" width="14.28515625" style="1" customWidth="1"/>
    <col min="4349" max="4351" width="12.7109375" style="1" customWidth="1"/>
    <col min="4352" max="4352" width="12.5703125" style="1" customWidth="1"/>
    <col min="4353" max="4353" width="12.85546875" style="1" customWidth="1"/>
    <col min="4354" max="4362" width="0" style="1" hidden="1" customWidth="1"/>
    <col min="4363" max="4363" width="13" style="1" customWidth="1"/>
    <col min="4364" max="4364" width="12.140625" style="1" customWidth="1"/>
    <col min="4365" max="4365" width="13.28515625" style="1" customWidth="1"/>
    <col min="4366" max="4366" width="13" style="1" customWidth="1"/>
    <col min="4367" max="4369" width="15.85546875" style="1" customWidth="1"/>
    <col min="4370" max="4370" width="16.5703125" style="1" customWidth="1"/>
    <col min="4371" max="4599" width="9.140625" style="1"/>
    <col min="4600" max="4600" width="46.28515625" style="1" bestFit="1" customWidth="1"/>
    <col min="4601" max="4601" width="15.140625" style="1" customWidth="1"/>
    <col min="4602" max="4602" width="0" style="1" hidden="1" customWidth="1"/>
    <col min="4603" max="4603" width="15.85546875" style="1" customWidth="1"/>
    <col min="4604" max="4604" width="14.28515625" style="1" customWidth="1"/>
    <col min="4605" max="4607" width="12.7109375" style="1" customWidth="1"/>
    <col min="4608" max="4608" width="12.5703125" style="1" customWidth="1"/>
    <col min="4609" max="4609" width="12.85546875" style="1" customWidth="1"/>
    <col min="4610" max="4618" width="0" style="1" hidden="1" customWidth="1"/>
    <col min="4619" max="4619" width="13" style="1" customWidth="1"/>
    <col min="4620" max="4620" width="12.140625" style="1" customWidth="1"/>
    <col min="4621" max="4621" width="13.28515625" style="1" customWidth="1"/>
    <col min="4622" max="4622" width="13" style="1" customWidth="1"/>
    <col min="4623" max="4625" width="15.85546875" style="1" customWidth="1"/>
    <col min="4626" max="4626" width="16.5703125" style="1" customWidth="1"/>
    <col min="4627" max="4855" width="9.140625" style="1"/>
    <col min="4856" max="4856" width="46.28515625" style="1" bestFit="1" customWidth="1"/>
    <col min="4857" max="4857" width="15.140625" style="1" customWidth="1"/>
    <col min="4858" max="4858" width="0" style="1" hidden="1" customWidth="1"/>
    <col min="4859" max="4859" width="15.85546875" style="1" customWidth="1"/>
    <col min="4860" max="4860" width="14.28515625" style="1" customWidth="1"/>
    <col min="4861" max="4863" width="12.7109375" style="1" customWidth="1"/>
    <col min="4864" max="4864" width="12.5703125" style="1" customWidth="1"/>
    <col min="4865" max="4865" width="12.85546875" style="1" customWidth="1"/>
    <col min="4866" max="4874" width="0" style="1" hidden="1" customWidth="1"/>
    <col min="4875" max="4875" width="13" style="1" customWidth="1"/>
    <col min="4876" max="4876" width="12.140625" style="1" customWidth="1"/>
    <col min="4877" max="4877" width="13.28515625" style="1" customWidth="1"/>
    <col min="4878" max="4878" width="13" style="1" customWidth="1"/>
    <col min="4879" max="4881" width="15.85546875" style="1" customWidth="1"/>
    <col min="4882" max="4882" width="16.5703125" style="1" customWidth="1"/>
    <col min="4883" max="5111" width="9.140625" style="1"/>
    <col min="5112" max="5112" width="46.28515625" style="1" bestFit="1" customWidth="1"/>
    <col min="5113" max="5113" width="15.140625" style="1" customWidth="1"/>
    <col min="5114" max="5114" width="0" style="1" hidden="1" customWidth="1"/>
    <col min="5115" max="5115" width="15.85546875" style="1" customWidth="1"/>
    <col min="5116" max="5116" width="14.28515625" style="1" customWidth="1"/>
    <col min="5117" max="5119" width="12.7109375" style="1" customWidth="1"/>
    <col min="5120" max="5120" width="12.5703125" style="1" customWidth="1"/>
    <col min="5121" max="5121" width="12.85546875" style="1" customWidth="1"/>
    <col min="5122" max="5130" width="0" style="1" hidden="1" customWidth="1"/>
    <col min="5131" max="5131" width="13" style="1" customWidth="1"/>
    <col min="5132" max="5132" width="12.140625" style="1" customWidth="1"/>
    <col min="5133" max="5133" width="13.28515625" style="1" customWidth="1"/>
    <col min="5134" max="5134" width="13" style="1" customWidth="1"/>
    <col min="5135" max="5137" width="15.85546875" style="1" customWidth="1"/>
    <col min="5138" max="5138" width="16.5703125" style="1" customWidth="1"/>
    <col min="5139" max="5367" width="9.140625" style="1"/>
    <col min="5368" max="5368" width="46.28515625" style="1" bestFit="1" customWidth="1"/>
    <col min="5369" max="5369" width="15.140625" style="1" customWidth="1"/>
    <col min="5370" max="5370" width="0" style="1" hidden="1" customWidth="1"/>
    <col min="5371" max="5371" width="15.85546875" style="1" customWidth="1"/>
    <col min="5372" max="5372" width="14.28515625" style="1" customWidth="1"/>
    <col min="5373" max="5375" width="12.7109375" style="1" customWidth="1"/>
    <col min="5376" max="5376" width="12.5703125" style="1" customWidth="1"/>
    <col min="5377" max="5377" width="12.85546875" style="1" customWidth="1"/>
    <col min="5378" max="5386" width="0" style="1" hidden="1" customWidth="1"/>
    <col min="5387" max="5387" width="13" style="1" customWidth="1"/>
    <col min="5388" max="5388" width="12.140625" style="1" customWidth="1"/>
    <col min="5389" max="5389" width="13.28515625" style="1" customWidth="1"/>
    <col min="5390" max="5390" width="13" style="1" customWidth="1"/>
    <col min="5391" max="5393" width="15.85546875" style="1" customWidth="1"/>
    <col min="5394" max="5394" width="16.5703125" style="1" customWidth="1"/>
    <col min="5395" max="5623" width="9.140625" style="1"/>
    <col min="5624" max="5624" width="46.28515625" style="1" bestFit="1" customWidth="1"/>
    <col min="5625" max="5625" width="15.140625" style="1" customWidth="1"/>
    <col min="5626" max="5626" width="0" style="1" hidden="1" customWidth="1"/>
    <col min="5627" max="5627" width="15.85546875" style="1" customWidth="1"/>
    <col min="5628" max="5628" width="14.28515625" style="1" customWidth="1"/>
    <col min="5629" max="5631" width="12.7109375" style="1" customWidth="1"/>
    <col min="5632" max="5632" width="12.5703125" style="1" customWidth="1"/>
    <col min="5633" max="5633" width="12.85546875" style="1" customWidth="1"/>
    <col min="5634" max="5642" width="0" style="1" hidden="1" customWidth="1"/>
    <col min="5643" max="5643" width="13" style="1" customWidth="1"/>
    <col min="5644" max="5644" width="12.140625" style="1" customWidth="1"/>
    <col min="5645" max="5645" width="13.28515625" style="1" customWidth="1"/>
    <col min="5646" max="5646" width="13" style="1" customWidth="1"/>
    <col min="5647" max="5649" width="15.85546875" style="1" customWidth="1"/>
    <col min="5650" max="5650" width="16.5703125" style="1" customWidth="1"/>
    <col min="5651" max="5879" width="9.140625" style="1"/>
    <col min="5880" max="5880" width="46.28515625" style="1" bestFit="1" customWidth="1"/>
    <col min="5881" max="5881" width="15.140625" style="1" customWidth="1"/>
    <col min="5882" max="5882" width="0" style="1" hidden="1" customWidth="1"/>
    <col min="5883" max="5883" width="15.85546875" style="1" customWidth="1"/>
    <col min="5884" max="5884" width="14.28515625" style="1" customWidth="1"/>
    <col min="5885" max="5887" width="12.7109375" style="1" customWidth="1"/>
    <col min="5888" max="5888" width="12.5703125" style="1" customWidth="1"/>
    <col min="5889" max="5889" width="12.85546875" style="1" customWidth="1"/>
    <col min="5890" max="5898" width="0" style="1" hidden="1" customWidth="1"/>
    <col min="5899" max="5899" width="13" style="1" customWidth="1"/>
    <col min="5900" max="5900" width="12.140625" style="1" customWidth="1"/>
    <col min="5901" max="5901" width="13.28515625" style="1" customWidth="1"/>
    <col min="5902" max="5902" width="13" style="1" customWidth="1"/>
    <col min="5903" max="5905" width="15.85546875" style="1" customWidth="1"/>
    <col min="5906" max="5906" width="16.5703125" style="1" customWidth="1"/>
    <col min="5907" max="6135" width="9.140625" style="1"/>
    <col min="6136" max="6136" width="46.28515625" style="1" bestFit="1" customWidth="1"/>
    <col min="6137" max="6137" width="15.140625" style="1" customWidth="1"/>
    <col min="6138" max="6138" width="0" style="1" hidden="1" customWidth="1"/>
    <col min="6139" max="6139" width="15.85546875" style="1" customWidth="1"/>
    <col min="6140" max="6140" width="14.28515625" style="1" customWidth="1"/>
    <col min="6141" max="6143" width="12.7109375" style="1" customWidth="1"/>
    <col min="6144" max="6144" width="12.5703125" style="1" customWidth="1"/>
    <col min="6145" max="6145" width="12.85546875" style="1" customWidth="1"/>
    <col min="6146" max="6154" width="0" style="1" hidden="1" customWidth="1"/>
    <col min="6155" max="6155" width="13" style="1" customWidth="1"/>
    <col min="6156" max="6156" width="12.140625" style="1" customWidth="1"/>
    <col min="6157" max="6157" width="13.28515625" style="1" customWidth="1"/>
    <col min="6158" max="6158" width="13" style="1" customWidth="1"/>
    <col min="6159" max="6161" width="15.85546875" style="1" customWidth="1"/>
    <col min="6162" max="6162" width="16.5703125" style="1" customWidth="1"/>
    <col min="6163" max="6391" width="9.140625" style="1"/>
    <col min="6392" max="6392" width="46.28515625" style="1" bestFit="1" customWidth="1"/>
    <col min="6393" max="6393" width="15.140625" style="1" customWidth="1"/>
    <col min="6394" max="6394" width="0" style="1" hidden="1" customWidth="1"/>
    <col min="6395" max="6395" width="15.85546875" style="1" customWidth="1"/>
    <col min="6396" max="6396" width="14.28515625" style="1" customWidth="1"/>
    <col min="6397" max="6399" width="12.7109375" style="1" customWidth="1"/>
    <col min="6400" max="6400" width="12.5703125" style="1" customWidth="1"/>
    <col min="6401" max="6401" width="12.85546875" style="1" customWidth="1"/>
    <col min="6402" max="6410" width="0" style="1" hidden="1" customWidth="1"/>
    <col min="6411" max="6411" width="13" style="1" customWidth="1"/>
    <col min="6412" max="6412" width="12.140625" style="1" customWidth="1"/>
    <col min="6413" max="6413" width="13.28515625" style="1" customWidth="1"/>
    <col min="6414" max="6414" width="13" style="1" customWidth="1"/>
    <col min="6415" max="6417" width="15.85546875" style="1" customWidth="1"/>
    <col min="6418" max="6418" width="16.5703125" style="1" customWidth="1"/>
    <col min="6419" max="6647" width="9.140625" style="1"/>
    <col min="6648" max="6648" width="46.28515625" style="1" bestFit="1" customWidth="1"/>
    <col min="6649" max="6649" width="15.140625" style="1" customWidth="1"/>
    <col min="6650" max="6650" width="0" style="1" hidden="1" customWidth="1"/>
    <col min="6651" max="6651" width="15.85546875" style="1" customWidth="1"/>
    <col min="6652" max="6652" width="14.28515625" style="1" customWidth="1"/>
    <col min="6653" max="6655" width="12.7109375" style="1" customWidth="1"/>
    <col min="6656" max="6656" width="12.5703125" style="1" customWidth="1"/>
    <col min="6657" max="6657" width="12.85546875" style="1" customWidth="1"/>
    <col min="6658" max="6666" width="0" style="1" hidden="1" customWidth="1"/>
    <col min="6667" max="6667" width="13" style="1" customWidth="1"/>
    <col min="6668" max="6668" width="12.140625" style="1" customWidth="1"/>
    <col min="6669" max="6669" width="13.28515625" style="1" customWidth="1"/>
    <col min="6670" max="6670" width="13" style="1" customWidth="1"/>
    <col min="6671" max="6673" width="15.85546875" style="1" customWidth="1"/>
    <col min="6674" max="6674" width="16.5703125" style="1" customWidth="1"/>
    <col min="6675" max="6903" width="9.140625" style="1"/>
    <col min="6904" max="6904" width="46.28515625" style="1" bestFit="1" customWidth="1"/>
    <col min="6905" max="6905" width="15.140625" style="1" customWidth="1"/>
    <col min="6906" max="6906" width="0" style="1" hidden="1" customWidth="1"/>
    <col min="6907" max="6907" width="15.85546875" style="1" customWidth="1"/>
    <col min="6908" max="6908" width="14.28515625" style="1" customWidth="1"/>
    <col min="6909" max="6911" width="12.7109375" style="1" customWidth="1"/>
    <col min="6912" max="6912" width="12.5703125" style="1" customWidth="1"/>
    <col min="6913" max="6913" width="12.85546875" style="1" customWidth="1"/>
    <col min="6914" max="6922" width="0" style="1" hidden="1" customWidth="1"/>
    <col min="6923" max="6923" width="13" style="1" customWidth="1"/>
    <col min="6924" max="6924" width="12.140625" style="1" customWidth="1"/>
    <col min="6925" max="6925" width="13.28515625" style="1" customWidth="1"/>
    <col min="6926" max="6926" width="13" style="1" customWidth="1"/>
    <col min="6927" max="6929" width="15.85546875" style="1" customWidth="1"/>
    <col min="6930" max="6930" width="16.5703125" style="1" customWidth="1"/>
    <col min="6931" max="7159" width="9.140625" style="1"/>
    <col min="7160" max="7160" width="46.28515625" style="1" bestFit="1" customWidth="1"/>
    <col min="7161" max="7161" width="15.140625" style="1" customWidth="1"/>
    <col min="7162" max="7162" width="0" style="1" hidden="1" customWidth="1"/>
    <col min="7163" max="7163" width="15.85546875" style="1" customWidth="1"/>
    <col min="7164" max="7164" width="14.28515625" style="1" customWidth="1"/>
    <col min="7165" max="7167" width="12.7109375" style="1" customWidth="1"/>
    <col min="7168" max="7168" width="12.5703125" style="1" customWidth="1"/>
    <col min="7169" max="7169" width="12.85546875" style="1" customWidth="1"/>
    <col min="7170" max="7178" width="0" style="1" hidden="1" customWidth="1"/>
    <col min="7179" max="7179" width="13" style="1" customWidth="1"/>
    <col min="7180" max="7180" width="12.140625" style="1" customWidth="1"/>
    <col min="7181" max="7181" width="13.28515625" style="1" customWidth="1"/>
    <col min="7182" max="7182" width="13" style="1" customWidth="1"/>
    <col min="7183" max="7185" width="15.85546875" style="1" customWidth="1"/>
    <col min="7186" max="7186" width="16.5703125" style="1" customWidth="1"/>
    <col min="7187" max="7415" width="9.140625" style="1"/>
    <col min="7416" max="7416" width="46.28515625" style="1" bestFit="1" customWidth="1"/>
    <col min="7417" max="7417" width="15.140625" style="1" customWidth="1"/>
    <col min="7418" max="7418" width="0" style="1" hidden="1" customWidth="1"/>
    <col min="7419" max="7419" width="15.85546875" style="1" customWidth="1"/>
    <col min="7420" max="7420" width="14.28515625" style="1" customWidth="1"/>
    <col min="7421" max="7423" width="12.7109375" style="1" customWidth="1"/>
    <col min="7424" max="7424" width="12.5703125" style="1" customWidth="1"/>
    <col min="7425" max="7425" width="12.85546875" style="1" customWidth="1"/>
    <col min="7426" max="7434" width="0" style="1" hidden="1" customWidth="1"/>
    <col min="7435" max="7435" width="13" style="1" customWidth="1"/>
    <col min="7436" max="7436" width="12.140625" style="1" customWidth="1"/>
    <col min="7437" max="7437" width="13.28515625" style="1" customWidth="1"/>
    <col min="7438" max="7438" width="13" style="1" customWidth="1"/>
    <col min="7439" max="7441" width="15.85546875" style="1" customWidth="1"/>
    <col min="7442" max="7442" width="16.5703125" style="1" customWidth="1"/>
    <col min="7443" max="7671" width="9.140625" style="1"/>
    <col min="7672" max="7672" width="46.28515625" style="1" bestFit="1" customWidth="1"/>
    <col min="7673" max="7673" width="15.140625" style="1" customWidth="1"/>
    <col min="7674" max="7674" width="0" style="1" hidden="1" customWidth="1"/>
    <col min="7675" max="7675" width="15.85546875" style="1" customWidth="1"/>
    <col min="7676" max="7676" width="14.28515625" style="1" customWidth="1"/>
    <col min="7677" max="7679" width="12.7109375" style="1" customWidth="1"/>
    <col min="7680" max="7680" width="12.5703125" style="1" customWidth="1"/>
    <col min="7681" max="7681" width="12.85546875" style="1" customWidth="1"/>
    <col min="7682" max="7690" width="0" style="1" hidden="1" customWidth="1"/>
    <col min="7691" max="7691" width="13" style="1" customWidth="1"/>
    <col min="7692" max="7692" width="12.140625" style="1" customWidth="1"/>
    <col min="7693" max="7693" width="13.28515625" style="1" customWidth="1"/>
    <col min="7694" max="7694" width="13" style="1" customWidth="1"/>
    <col min="7695" max="7697" width="15.85546875" style="1" customWidth="1"/>
    <col min="7698" max="7698" width="16.5703125" style="1" customWidth="1"/>
    <col min="7699" max="7927" width="9.140625" style="1"/>
    <col min="7928" max="7928" width="46.28515625" style="1" bestFit="1" customWidth="1"/>
    <col min="7929" max="7929" width="15.140625" style="1" customWidth="1"/>
    <col min="7930" max="7930" width="0" style="1" hidden="1" customWidth="1"/>
    <col min="7931" max="7931" width="15.85546875" style="1" customWidth="1"/>
    <col min="7932" max="7932" width="14.28515625" style="1" customWidth="1"/>
    <col min="7933" max="7935" width="12.7109375" style="1" customWidth="1"/>
    <col min="7936" max="7936" width="12.5703125" style="1" customWidth="1"/>
    <col min="7937" max="7937" width="12.85546875" style="1" customWidth="1"/>
    <col min="7938" max="7946" width="0" style="1" hidden="1" customWidth="1"/>
    <col min="7947" max="7947" width="13" style="1" customWidth="1"/>
    <col min="7948" max="7948" width="12.140625" style="1" customWidth="1"/>
    <col min="7949" max="7949" width="13.28515625" style="1" customWidth="1"/>
    <col min="7950" max="7950" width="13" style="1" customWidth="1"/>
    <col min="7951" max="7953" width="15.85546875" style="1" customWidth="1"/>
    <col min="7954" max="7954" width="16.5703125" style="1" customWidth="1"/>
    <col min="7955" max="8183" width="9.140625" style="1"/>
    <col min="8184" max="8184" width="46.28515625" style="1" bestFit="1" customWidth="1"/>
    <col min="8185" max="8185" width="15.140625" style="1" customWidth="1"/>
    <col min="8186" max="8186" width="0" style="1" hidden="1" customWidth="1"/>
    <col min="8187" max="8187" width="15.85546875" style="1" customWidth="1"/>
    <col min="8188" max="8188" width="14.28515625" style="1" customWidth="1"/>
    <col min="8189" max="8191" width="12.7109375" style="1" customWidth="1"/>
    <col min="8192" max="8192" width="12.5703125" style="1" customWidth="1"/>
    <col min="8193" max="8193" width="12.85546875" style="1" customWidth="1"/>
    <col min="8194" max="8202" width="0" style="1" hidden="1" customWidth="1"/>
    <col min="8203" max="8203" width="13" style="1" customWidth="1"/>
    <col min="8204" max="8204" width="12.140625" style="1" customWidth="1"/>
    <col min="8205" max="8205" width="13.28515625" style="1" customWidth="1"/>
    <col min="8206" max="8206" width="13" style="1" customWidth="1"/>
    <col min="8207" max="8209" width="15.85546875" style="1" customWidth="1"/>
    <col min="8210" max="8210" width="16.5703125" style="1" customWidth="1"/>
    <col min="8211" max="8439" width="9.140625" style="1"/>
    <col min="8440" max="8440" width="46.28515625" style="1" bestFit="1" customWidth="1"/>
    <col min="8441" max="8441" width="15.140625" style="1" customWidth="1"/>
    <col min="8442" max="8442" width="0" style="1" hidden="1" customWidth="1"/>
    <col min="8443" max="8443" width="15.85546875" style="1" customWidth="1"/>
    <col min="8444" max="8444" width="14.28515625" style="1" customWidth="1"/>
    <col min="8445" max="8447" width="12.7109375" style="1" customWidth="1"/>
    <col min="8448" max="8448" width="12.5703125" style="1" customWidth="1"/>
    <col min="8449" max="8449" width="12.85546875" style="1" customWidth="1"/>
    <col min="8450" max="8458" width="0" style="1" hidden="1" customWidth="1"/>
    <col min="8459" max="8459" width="13" style="1" customWidth="1"/>
    <col min="8460" max="8460" width="12.140625" style="1" customWidth="1"/>
    <col min="8461" max="8461" width="13.28515625" style="1" customWidth="1"/>
    <col min="8462" max="8462" width="13" style="1" customWidth="1"/>
    <col min="8463" max="8465" width="15.85546875" style="1" customWidth="1"/>
    <col min="8466" max="8466" width="16.5703125" style="1" customWidth="1"/>
    <col min="8467" max="8695" width="9.140625" style="1"/>
    <col min="8696" max="8696" width="46.28515625" style="1" bestFit="1" customWidth="1"/>
    <col min="8697" max="8697" width="15.140625" style="1" customWidth="1"/>
    <col min="8698" max="8698" width="0" style="1" hidden="1" customWidth="1"/>
    <col min="8699" max="8699" width="15.85546875" style="1" customWidth="1"/>
    <col min="8700" max="8700" width="14.28515625" style="1" customWidth="1"/>
    <col min="8701" max="8703" width="12.7109375" style="1" customWidth="1"/>
    <col min="8704" max="8704" width="12.5703125" style="1" customWidth="1"/>
    <col min="8705" max="8705" width="12.85546875" style="1" customWidth="1"/>
    <col min="8706" max="8714" width="0" style="1" hidden="1" customWidth="1"/>
    <col min="8715" max="8715" width="13" style="1" customWidth="1"/>
    <col min="8716" max="8716" width="12.140625" style="1" customWidth="1"/>
    <col min="8717" max="8717" width="13.28515625" style="1" customWidth="1"/>
    <col min="8718" max="8718" width="13" style="1" customWidth="1"/>
    <col min="8719" max="8721" width="15.85546875" style="1" customWidth="1"/>
    <col min="8722" max="8722" width="16.5703125" style="1" customWidth="1"/>
    <col min="8723" max="8951" width="9.140625" style="1"/>
    <col min="8952" max="8952" width="46.28515625" style="1" bestFit="1" customWidth="1"/>
    <col min="8953" max="8953" width="15.140625" style="1" customWidth="1"/>
    <col min="8954" max="8954" width="0" style="1" hidden="1" customWidth="1"/>
    <col min="8955" max="8955" width="15.85546875" style="1" customWidth="1"/>
    <col min="8956" max="8956" width="14.28515625" style="1" customWidth="1"/>
    <col min="8957" max="8959" width="12.7109375" style="1" customWidth="1"/>
    <col min="8960" max="8960" width="12.5703125" style="1" customWidth="1"/>
    <col min="8961" max="8961" width="12.85546875" style="1" customWidth="1"/>
    <col min="8962" max="8970" width="0" style="1" hidden="1" customWidth="1"/>
    <col min="8971" max="8971" width="13" style="1" customWidth="1"/>
    <col min="8972" max="8972" width="12.140625" style="1" customWidth="1"/>
    <col min="8973" max="8973" width="13.28515625" style="1" customWidth="1"/>
    <col min="8974" max="8974" width="13" style="1" customWidth="1"/>
    <col min="8975" max="8977" width="15.85546875" style="1" customWidth="1"/>
    <col min="8978" max="8978" width="16.5703125" style="1" customWidth="1"/>
    <col min="8979" max="9207" width="9.140625" style="1"/>
    <col min="9208" max="9208" width="46.28515625" style="1" bestFit="1" customWidth="1"/>
    <col min="9209" max="9209" width="15.140625" style="1" customWidth="1"/>
    <col min="9210" max="9210" width="0" style="1" hidden="1" customWidth="1"/>
    <col min="9211" max="9211" width="15.85546875" style="1" customWidth="1"/>
    <col min="9212" max="9212" width="14.28515625" style="1" customWidth="1"/>
    <col min="9213" max="9215" width="12.7109375" style="1" customWidth="1"/>
    <col min="9216" max="9216" width="12.5703125" style="1" customWidth="1"/>
    <col min="9217" max="9217" width="12.85546875" style="1" customWidth="1"/>
    <col min="9218" max="9226" width="0" style="1" hidden="1" customWidth="1"/>
    <col min="9227" max="9227" width="13" style="1" customWidth="1"/>
    <col min="9228" max="9228" width="12.140625" style="1" customWidth="1"/>
    <col min="9229" max="9229" width="13.28515625" style="1" customWidth="1"/>
    <col min="9230" max="9230" width="13" style="1" customWidth="1"/>
    <col min="9231" max="9233" width="15.85546875" style="1" customWidth="1"/>
    <col min="9234" max="9234" width="16.5703125" style="1" customWidth="1"/>
    <col min="9235" max="9463" width="9.140625" style="1"/>
    <col min="9464" max="9464" width="46.28515625" style="1" bestFit="1" customWidth="1"/>
    <col min="9465" max="9465" width="15.140625" style="1" customWidth="1"/>
    <col min="9466" max="9466" width="0" style="1" hidden="1" customWidth="1"/>
    <col min="9467" max="9467" width="15.85546875" style="1" customWidth="1"/>
    <col min="9468" max="9468" width="14.28515625" style="1" customWidth="1"/>
    <col min="9469" max="9471" width="12.7109375" style="1" customWidth="1"/>
    <col min="9472" max="9472" width="12.5703125" style="1" customWidth="1"/>
    <col min="9473" max="9473" width="12.85546875" style="1" customWidth="1"/>
    <col min="9474" max="9482" width="0" style="1" hidden="1" customWidth="1"/>
    <col min="9483" max="9483" width="13" style="1" customWidth="1"/>
    <col min="9484" max="9484" width="12.140625" style="1" customWidth="1"/>
    <col min="9485" max="9485" width="13.28515625" style="1" customWidth="1"/>
    <col min="9486" max="9486" width="13" style="1" customWidth="1"/>
    <col min="9487" max="9489" width="15.85546875" style="1" customWidth="1"/>
    <col min="9490" max="9490" width="16.5703125" style="1" customWidth="1"/>
    <col min="9491" max="9719" width="9.140625" style="1"/>
    <col min="9720" max="9720" width="46.28515625" style="1" bestFit="1" customWidth="1"/>
    <col min="9721" max="9721" width="15.140625" style="1" customWidth="1"/>
    <col min="9722" max="9722" width="0" style="1" hidden="1" customWidth="1"/>
    <col min="9723" max="9723" width="15.85546875" style="1" customWidth="1"/>
    <col min="9724" max="9724" width="14.28515625" style="1" customWidth="1"/>
    <col min="9725" max="9727" width="12.7109375" style="1" customWidth="1"/>
    <col min="9728" max="9728" width="12.5703125" style="1" customWidth="1"/>
    <col min="9729" max="9729" width="12.85546875" style="1" customWidth="1"/>
    <col min="9730" max="9738" width="0" style="1" hidden="1" customWidth="1"/>
    <col min="9739" max="9739" width="13" style="1" customWidth="1"/>
    <col min="9740" max="9740" width="12.140625" style="1" customWidth="1"/>
    <col min="9741" max="9741" width="13.28515625" style="1" customWidth="1"/>
    <col min="9742" max="9742" width="13" style="1" customWidth="1"/>
    <col min="9743" max="9745" width="15.85546875" style="1" customWidth="1"/>
    <col min="9746" max="9746" width="16.5703125" style="1" customWidth="1"/>
    <col min="9747" max="9975" width="9.140625" style="1"/>
    <col min="9976" max="9976" width="46.28515625" style="1" bestFit="1" customWidth="1"/>
    <col min="9977" max="9977" width="15.140625" style="1" customWidth="1"/>
    <col min="9978" max="9978" width="0" style="1" hidden="1" customWidth="1"/>
    <col min="9979" max="9979" width="15.85546875" style="1" customWidth="1"/>
    <col min="9980" max="9980" width="14.28515625" style="1" customWidth="1"/>
    <col min="9981" max="9983" width="12.7109375" style="1" customWidth="1"/>
    <col min="9984" max="9984" width="12.5703125" style="1" customWidth="1"/>
    <col min="9985" max="9985" width="12.85546875" style="1" customWidth="1"/>
    <col min="9986" max="9994" width="0" style="1" hidden="1" customWidth="1"/>
    <col min="9995" max="9995" width="13" style="1" customWidth="1"/>
    <col min="9996" max="9996" width="12.140625" style="1" customWidth="1"/>
    <col min="9997" max="9997" width="13.28515625" style="1" customWidth="1"/>
    <col min="9998" max="9998" width="13" style="1" customWidth="1"/>
    <col min="9999" max="10001" width="15.85546875" style="1" customWidth="1"/>
    <col min="10002" max="10002" width="16.5703125" style="1" customWidth="1"/>
    <col min="10003" max="10231" width="9.140625" style="1"/>
    <col min="10232" max="10232" width="46.28515625" style="1" bestFit="1" customWidth="1"/>
    <col min="10233" max="10233" width="15.140625" style="1" customWidth="1"/>
    <col min="10234" max="10234" width="0" style="1" hidden="1" customWidth="1"/>
    <col min="10235" max="10235" width="15.85546875" style="1" customWidth="1"/>
    <col min="10236" max="10236" width="14.28515625" style="1" customWidth="1"/>
    <col min="10237" max="10239" width="12.7109375" style="1" customWidth="1"/>
    <col min="10240" max="10240" width="12.5703125" style="1" customWidth="1"/>
    <col min="10241" max="10241" width="12.85546875" style="1" customWidth="1"/>
    <col min="10242" max="10250" width="0" style="1" hidden="1" customWidth="1"/>
    <col min="10251" max="10251" width="13" style="1" customWidth="1"/>
    <col min="10252" max="10252" width="12.140625" style="1" customWidth="1"/>
    <col min="10253" max="10253" width="13.28515625" style="1" customWidth="1"/>
    <col min="10254" max="10254" width="13" style="1" customWidth="1"/>
    <col min="10255" max="10257" width="15.85546875" style="1" customWidth="1"/>
    <col min="10258" max="10258" width="16.5703125" style="1" customWidth="1"/>
    <col min="10259" max="10487" width="9.140625" style="1"/>
    <col min="10488" max="10488" width="46.28515625" style="1" bestFit="1" customWidth="1"/>
    <col min="10489" max="10489" width="15.140625" style="1" customWidth="1"/>
    <col min="10490" max="10490" width="0" style="1" hidden="1" customWidth="1"/>
    <col min="10491" max="10491" width="15.85546875" style="1" customWidth="1"/>
    <col min="10492" max="10492" width="14.28515625" style="1" customWidth="1"/>
    <col min="10493" max="10495" width="12.7109375" style="1" customWidth="1"/>
    <col min="10496" max="10496" width="12.5703125" style="1" customWidth="1"/>
    <col min="10497" max="10497" width="12.85546875" style="1" customWidth="1"/>
    <col min="10498" max="10506" width="0" style="1" hidden="1" customWidth="1"/>
    <col min="10507" max="10507" width="13" style="1" customWidth="1"/>
    <col min="10508" max="10508" width="12.140625" style="1" customWidth="1"/>
    <col min="10509" max="10509" width="13.28515625" style="1" customWidth="1"/>
    <col min="10510" max="10510" width="13" style="1" customWidth="1"/>
    <col min="10511" max="10513" width="15.85546875" style="1" customWidth="1"/>
    <col min="10514" max="10514" width="16.5703125" style="1" customWidth="1"/>
    <col min="10515" max="10743" width="9.140625" style="1"/>
    <col min="10744" max="10744" width="46.28515625" style="1" bestFit="1" customWidth="1"/>
    <col min="10745" max="10745" width="15.140625" style="1" customWidth="1"/>
    <col min="10746" max="10746" width="0" style="1" hidden="1" customWidth="1"/>
    <col min="10747" max="10747" width="15.85546875" style="1" customWidth="1"/>
    <col min="10748" max="10748" width="14.28515625" style="1" customWidth="1"/>
    <col min="10749" max="10751" width="12.7109375" style="1" customWidth="1"/>
    <col min="10752" max="10752" width="12.5703125" style="1" customWidth="1"/>
    <col min="10753" max="10753" width="12.85546875" style="1" customWidth="1"/>
    <col min="10754" max="10762" width="0" style="1" hidden="1" customWidth="1"/>
    <col min="10763" max="10763" width="13" style="1" customWidth="1"/>
    <col min="10764" max="10764" width="12.140625" style="1" customWidth="1"/>
    <col min="10765" max="10765" width="13.28515625" style="1" customWidth="1"/>
    <col min="10766" max="10766" width="13" style="1" customWidth="1"/>
    <col min="10767" max="10769" width="15.85546875" style="1" customWidth="1"/>
    <col min="10770" max="10770" width="16.5703125" style="1" customWidth="1"/>
    <col min="10771" max="10999" width="9.140625" style="1"/>
    <col min="11000" max="11000" width="46.28515625" style="1" bestFit="1" customWidth="1"/>
    <col min="11001" max="11001" width="15.140625" style="1" customWidth="1"/>
    <col min="11002" max="11002" width="0" style="1" hidden="1" customWidth="1"/>
    <col min="11003" max="11003" width="15.85546875" style="1" customWidth="1"/>
    <col min="11004" max="11004" width="14.28515625" style="1" customWidth="1"/>
    <col min="11005" max="11007" width="12.7109375" style="1" customWidth="1"/>
    <col min="11008" max="11008" width="12.5703125" style="1" customWidth="1"/>
    <col min="11009" max="11009" width="12.85546875" style="1" customWidth="1"/>
    <col min="11010" max="11018" width="0" style="1" hidden="1" customWidth="1"/>
    <col min="11019" max="11019" width="13" style="1" customWidth="1"/>
    <col min="11020" max="11020" width="12.140625" style="1" customWidth="1"/>
    <col min="11021" max="11021" width="13.28515625" style="1" customWidth="1"/>
    <col min="11022" max="11022" width="13" style="1" customWidth="1"/>
    <col min="11023" max="11025" width="15.85546875" style="1" customWidth="1"/>
    <col min="11026" max="11026" width="16.5703125" style="1" customWidth="1"/>
    <col min="11027" max="11255" width="9.140625" style="1"/>
    <col min="11256" max="11256" width="46.28515625" style="1" bestFit="1" customWidth="1"/>
    <col min="11257" max="11257" width="15.140625" style="1" customWidth="1"/>
    <col min="11258" max="11258" width="0" style="1" hidden="1" customWidth="1"/>
    <col min="11259" max="11259" width="15.85546875" style="1" customWidth="1"/>
    <col min="11260" max="11260" width="14.28515625" style="1" customWidth="1"/>
    <col min="11261" max="11263" width="12.7109375" style="1" customWidth="1"/>
    <col min="11264" max="11264" width="12.5703125" style="1" customWidth="1"/>
    <col min="11265" max="11265" width="12.85546875" style="1" customWidth="1"/>
    <col min="11266" max="11274" width="0" style="1" hidden="1" customWidth="1"/>
    <col min="11275" max="11275" width="13" style="1" customWidth="1"/>
    <col min="11276" max="11276" width="12.140625" style="1" customWidth="1"/>
    <col min="11277" max="11277" width="13.28515625" style="1" customWidth="1"/>
    <col min="11278" max="11278" width="13" style="1" customWidth="1"/>
    <col min="11279" max="11281" width="15.85546875" style="1" customWidth="1"/>
    <col min="11282" max="11282" width="16.5703125" style="1" customWidth="1"/>
    <col min="11283" max="11511" width="9.140625" style="1"/>
    <col min="11512" max="11512" width="46.28515625" style="1" bestFit="1" customWidth="1"/>
    <col min="11513" max="11513" width="15.140625" style="1" customWidth="1"/>
    <col min="11514" max="11514" width="0" style="1" hidden="1" customWidth="1"/>
    <col min="11515" max="11515" width="15.85546875" style="1" customWidth="1"/>
    <col min="11516" max="11516" width="14.28515625" style="1" customWidth="1"/>
    <col min="11517" max="11519" width="12.7109375" style="1" customWidth="1"/>
    <col min="11520" max="11520" width="12.5703125" style="1" customWidth="1"/>
    <col min="11521" max="11521" width="12.85546875" style="1" customWidth="1"/>
    <col min="11522" max="11530" width="0" style="1" hidden="1" customWidth="1"/>
    <col min="11531" max="11531" width="13" style="1" customWidth="1"/>
    <col min="11532" max="11532" width="12.140625" style="1" customWidth="1"/>
    <col min="11533" max="11533" width="13.28515625" style="1" customWidth="1"/>
    <col min="11534" max="11534" width="13" style="1" customWidth="1"/>
    <col min="11535" max="11537" width="15.85546875" style="1" customWidth="1"/>
    <col min="11538" max="11538" width="16.5703125" style="1" customWidth="1"/>
    <col min="11539" max="11767" width="9.140625" style="1"/>
    <col min="11768" max="11768" width="46.28515625" style="1" bestFit="1" customWidth="1"/>
    <col min="11769" max="11769" width="15.140625" style="1" customWidth="1"/>
    <col min="11770" max="11770" width="0" style="1" hidden="1" customWidth="1"/>
    <col min="11771" max="11771" width="15.85546875" style="1" customWidth="1"/>
    <col min="11772" max="11772" width="14.28515625" style="1" customWidth="1"/>
    <col min="11773" max="11775" width="12.7109375" style="1" customWidth="1"/>
    <col min="11776" max="11776" width="12.5703125" style="1" customWidth="1"/>
    <col min="11777" max="11777" width="12.85546875" style="1" customWidth="1"/>
    <col min="11778" max="11786" width="0" style="1" hidden="1" customWidth="1"/>
    <col min="11787" max="11787" width="13" style="1" customWidth="1"/>
    <col min="11788" max="11788" width="12.140625" style="1" customWidth="1"/>
    <col min="11789" max="11789" width="13.28515625" style="1" customWidth="1"/>
    <col min="11790" max="11790" width="13" style="1" customWidth="1"/>
    <col min="11791" max="11793" width="15.85546875" style="1" customWidth="1"/>
    <col min="11794" max="11794" width="16.5703125" style="1" customWidth="1"/>
    <col min="11795" max="12023" width="9.140625" style="1"/>
    <col min="12024" max="12024" width="46.28515625" style="1" bestFit="1" customWidth="1"/>
    <col min="12025" max="12025" width="15.140625" style="1" customWidth="1"/>
    <col min="12026" max="12026" width="0" style="1" hidden="1" customWidth="1"/>
    <col min="12027" max="12027" width="15.85546875" style="1" customWidth="1"/>
    <col min="12028" max="12028" width="14.28515625" style="1" customWidth="1"/>
    <col min="12029" max="12031" width="12.7109375" style="1" customWidth="1"/>
    <col min="12032" max="12032" width="12.5703125" style="1" customWidth="1"/>
    <col min="12033" max="12033" width="12.85546875" style="1" customWidth="1"/>
    <col min="12034" max="12042" width="0" style="1" hidden="1" customWidth="1"/>
    <col min="12043" max="12043" width="13" style="1" customWidth="1"/>
    <col min="12044" max="12044" width="12.140625" style="1" customWidth="1"/>
    <col min="12045" max="12045" width="13.28515625" style="1" customWidth="1"/>
    <col min="12046" max="12046" width="13" style="1" customWidth="1"/>
    <col min="12047" max="12049" width="15.85546875" style="1" customWidth="1"/>
    <col min="12050" max="12050" width="16.5703125" style="1" customWidth="1"/>
    <col min="12051" max="12279" width="9.140625" style="1"/>
    <col min="12280" max="12280" width="46.28515625" style="1" bestFit="1" customWidth="1"/>
    <col min="12281" max="12281" width="15.140625" style="1" customWidth="1"/>
    <col min="12282" max="12282" width="0" style="1" hidden="1" customWidth="1"/>
    <col min="12283" max="12283" width="15.85546875" style="1" customWidth="1"/>
    <col min="12284" max="12284" width="14.28515625" style="1" customWidth="1"/>
    <col min="12285" max="12287" width="12.7109375" style="1" customWidth="1"/>
    <col min="12288" max="12288" width="12.5703125" style="1" customWidth="1"/>
    <col min="12289" max="12289" width="12.85546875" style="1" customWidth="1"/>
    <col min="12290" max="12298" width="0" style="1" hidden="1" customWidth="1"/>
    <col min="12299" max="12299" width="13" style="1" customWidth="1"/>
    <col min="12300" max="12300" width="12.140625" style="1" customWidth="1"/>
    <col min="12301" max="12301" width="13.28515625" style="1" customWidth="1"/>
    <col min="12302" max="12302" width="13" style="1" customWidth="1"/>
    <col min="12303" max="12305" width="15.85546875" style="1" customWidth="1"/>
    <col min="12306" max="12306" width="16.5703125" style="1" customWidth="1"/>
    <col min="12307" max="12535" width="9.140625" style="1"/>
    <col min="12536" max="12536" width="46.28515625" style="1" bestFit="1" customWidth="1"/>
    <col min="12537" max="12537" width="15.140625" style="1" customWidth="1"/>
    <col min="12538" max="12538" width="0" style="1" hidden="1" customWidth="1"/>
    <col min="12539" max="12539" width="15.85546875" style="1" customWidth="1"/>
    <col min="12540" max="12540" width="14.28515625" style="1" customWidth="1"/>
    <col min="12541" max="12543" width="12.7109375" style="1" customWidth="1"/>
    <col min="12544" max="12544" width="12.5703125" style="1" customWidth="1"/>
    <col min="12545" max="12545" width="12.85546875" style="1" customWidth="1"/>
    <col min="12546" max="12554" width="0" style="1" hidden="1" customWidth="1"/>
    <col min="12555" max="12555" width="13" style="1" customWidth="1"/>
    <col min="12556" max="12556" width="12.140625" style="1" customWidth="1"/>
    <col min="12557" max="12557" width="13.28515625" style="1" customWidth="1"/>
    <col min="12558" max="12558" width="13" style="1" customWidth="1"/>
    <col min="12559" max="12561" width="15.85546875" style="1" customWidth="1"/>
    <col min="12562" max="12562" width="16.5703125" style="1" customWidth="1"/>
    <col min="12563" max="12791" width="9.140625" style="1"/>
    <col min="12792" max="12792" width="46.28515625" style="1" bestFit="1" customWidth="1"/>
    <col min="12793" max="12793" width="15.140625" style="1" customWidth="1"/>
    <col min="12794" max="12794" width="0" style="1" hidden="1" customWidth="1"/>
    <col min="12795" max="12795" width="15.85546875" style="1" customWidth="1"/>
    <col min="12796" max="12796" width="14.28515625" style="1" customWidth="1"/>
    <col min="12797" max="12799" width="12.7109375" style="1" customWidth="1"/>
    <col min="12800" max="12800" width="12.5703125" style="1" customWidth="1"/>
    <col min="12801" max="12801" width="12.85546875" style="1" customWidth="1"/>
    <col min="12802" max="12810" width="0" style="1" hidden="1" customWidth="1"/>
    <col min="12811" max="12811" width="13" style="1" customWidth="1"/>
    <col min="12812" max="12812" width="12.140625" style="1" customWidth="1"/>
    <col min="12813" max="12813" width="13.28515625" style="1" customWidth="1"/>
    <col min="12814" max="12814" width="13" style="1" customWidth="1"/>
    <col min="12815" max="12817" width="15.85546875" style="1" customWidth="1"/>
    <col min="12818" max="12818" width="16.5703125" style="1" customWidth="1"/>
    <col min="12819" max="13047" width="9.140625" style="1"/>
    <col min="13048" max="13048" width="46.28515625" style="1" bestFit="1" customWidth="1"/>
    <col min="13049" max="13049" width="15.140625" style="1" customWidth="1"/>
    <col min="13050" max="13050" width="0" style="1" hidden="1" customWidth="1"/>
    <col min="13051" max="13051" width="15.85546875" style="1" customWidth="1"/>
    <col min="13052" max="13052" width="14.28515625" style="1" customWidth="1"/>
    <col min="13053" max="13055" width="12.7109375" style="1" customWidth="1"/>
    <col min="13056" max="13056" width="12.5703125" style="1" customWidth="1"/>
    <col min="13057" max="13057" width="12.85546875" style="1" customWidth="1"/>
    <col min="13058" max="13066" width="0" style="1" hidden="1" customWidth="1"/>
    <col min="13067" max="13067" width="13" style="1" customWidth="1"/>
    <col min="13068" max="13068" width="12.140625" style="1" customWidth="1"/>
    <col min="13069" max="13069" width="13.28515625" style="1" customWidth="1"/>
    <col min="13070" max="13070" width="13" style="1" customWidth="1"/>
    <col min="13071" max="13073" width="15.85546875" style="1" customWidth="1"/>
    <col min="13074" max="13074" width="16.5703125" style="1" customWidth="1"/>
    <col min="13075" max="13303" width="9.140625" style="1"/>
    <col min="13304" max="13304" width="46.28515625" style="1" bestFit="1" customWidth="1"/>
    <col min="13305" max="13305" width="15.140625" style="1" customWidth="1"/>
    <col min="13306" max="13306" width="0" style="1" hidden="1" customWidth="1"/>
    <col min="13307" max="13307" width="15.85546875" style="1" customWidth="1"/>
    <col min="13308" max="13308" width="14.28515625" style="1" customWidth="1"/>
    <col min="13309" max="13311" width="12.7109375" style="1" customWidth="1"/>
    <col min="13312" max="13312" width="12.5703125" style="1" customWidth="1"/>
    <col min="13313" max="13313" width="12.85546875" style="1" customWidth="1"/>
    <col min="13314" max="13322" width="0" style="1" hidden="1" customWidth="1"/>
    <col min="13323" max="13323" width="13" style="1" customWidth="1"/>
    <col min="13324" max="13324" width="12.140625" style="1" customWidth="1"/>
    <col min="13325" max="13325" width="13.28515625" style="1" customWidth="1"/>
    <col min="13326" max="13326" width="13" style="1" customWidth="1"/>
    <col min="13327" max="13329" width="15.85546875" style="1" customWidth="1"/>
    <col min="13330" max="13330" width="16.5703125" style="1" customWidth="1"/>
    <col min="13331" max="13559" width="9.140625" style="1"/>
    <col min="13560" max="13560" width="46.28515625" style="1" bestFit="1" customWidth="1"/>
    <col min="13561" max="13561" width="15.140625" style="1" customWidth="1"/>
    <col min="13562" max="13562" width="0" style="1" hidden="1" customWidth="1"/>
    <col min="13563" max="13563" width="15.85546875" style="1" customWidth="1"/>
    <col min="13564" max="13564" width="14.28515625" style="1" customWidth="1"/>
    <col min="13565" max="13567" width="12.7109375" style="1" customWidth="1"/>
    <col min="13568" max="13568" width="12.5703125" style="1" customWidth="1"/>
    <col min="13569" max="13569" width="12.85546875" style="1" customWidth="1"/>
    <col min="13570" max="13578" width="0" style="1" hidden="1" customWidth="1"/>
    <col min="13579" max="13579" width="13" style="1" customWidth="1"/>
    <col min="13580" max="13580" width="12.140625" style="1" customWidth="1"/>
    <col min="13581" max="13581" width="13.28515625" style="1" customWidth="1"/>
    <col min="13582" max="13582" width="13" style="1" customWidth="1"/>
    <col min="13583" max="13585" width="15.85546875" style="1" customWidth="1"/>
    <col min="13586" max="13586" width="16.5703125" style="1" customWidth="1"/>
    <col min="13587" max="13815" width="9.140625" style="1"/>
    <col min="13816" max="13816" width="46.28515625" style="1" bestFit="1" customWidth="1"/>
    <col min="13817" max="13817" width="15.140625" style="1" customWidth="1"/>
    <col min="13818" max="13818" width="0" style="1" hidden="1" customWidth="1"/>
    <col min="13819" max="13819" width="15.85546875" style="1" customWidth="1"/>
    <col min="13820" max="13820" width="14.28515625" style="1" customWidth="1"/>
    <col min="13821" max="13823" width="12.7109375" style="1" customWidth="1"/>
    <col min="13824" max="13824" width="12.5703125" style="1" customWidth="1"/>
    <col min="13825" max="13825" width="12.85546875" style="1" customWidth="1"/>
    <col min="13826" max="13834" width="0" style="1" hidden="1" customWidth="1"/>
    <col min="13835" max="13835" width="13" style="1" customWidth="1"/>
    <col min="13836" max="13836" width="12.140625" style="1" customWidth="1"/>
    <col min="13837" max="13837" width="13.28515625" style="1" customWidth="1"/>
    <col min="13838" max="13838" width="13" style="1" customWidth="1"/>
    <col min="13839" max="13841" width="15.85546875" style="1" customWidth="1"/>
    <col min="13842" max="13842" width="16.5703125" style="1" customWidth="1"/>
    <col min="13843" max="14071" width="9.140625" style="1"/>
    <col min="14072" max="14072" width="46.28515625" style="1" bestFit="1" customWidth="1"/>
    <col min="14073" max="14073" width="15.140625" style="1" customWidth="1"/>
    <col min="14074" max="14074" width="0" style="1" hidden="1" customWidth="1"/>
    <col min="14075" max="14075" width="15.85546875" style="1" customWidth="1"/>
    <col min="14076" max="14076" width="14.28515625" style="1" customWidth="1"/>
    <col min="14077" max="14079" width="12.7109375" style="1" customWidth="1"/>
    <col min="14080" max="14080" width="12.5703125" style="1" customWidth="1"/>
    <col min="14081" max="14081" width="12.85546875" style="1" customWidth="1"/>
    <col min="14082" max="14090" width="0" style="1" hidden="1" customWidth="1"/>
    <col min="14091" max="14091" width="13" style="1" customWidth="1"/>
    <col min="14092" max="14092" width="12.140625" style="1" customWidth="1"/>
    <col min="14093" max="14093" width="13.28515625" style="1" customWidth="1"/>
    <col min="14094" max="14094" width="13" style="1" customWidth="1"/>
    <col min="14095" max="14097" width="15.85546875" style="1" customWidth="1"/>
    <col min="14098" max="14098" width="16.5703125" style="1" customWidth="1"/>
    <col min="14099" max="14327" width="9.140625" style="1"/>
    <col min="14328" max="14328" width="46.28515625" style="1" bestFit="1" customWidth="1"/>
    <col min="14329" max="14329" width="15.140625" style="1" customWidth="1"/>
    <col min="14330" max="14330" width="0" style="1" hidden="1" customWidth="1"/>
    <col min="14331" max="14331" width="15.85546875" style="1" customWidth="1"/>
    <col min="14332" max="14332" width="14.28515625" style="1" customWidth="1"/>
    <col min="14333" max="14335" width="12.7109375" style="1" customWidth="1"/>
    <col min="14336" max="14336" width="12.5703125" style="1" customWidth="1"/>
    <col min="14337" max="14337" width="12.85546875" style="1" customWidth="1"/>
    <col min="14338" max="14346" width="0" style="1" hidden="1" customWidth="1"/>
    <col min="14347" max="14347" width="13" style="1" customWidth="1"/>
    <col min="14348" max="14348" width="12.140625" style="1" customWidth="1"/>
    <col min="14349" max="14349" width="13.28515625" style="1" customWidth="1"/>
    <col min="14350" max="14350" width="13" style="1" customWidth="1"/>
    <col min="14351" max="14353" width="15.85546875" style="1" customWidth="1"/>
    <col min="14354" max="14354" width="16.5703125" style="1" customWidth="1"/>
    <col min="14355" max="14583" width="9.140625" style="1"/>
    <col min="14584" max="14584" width="46.28515625" style="1" bestFit="1" customWidth="1"/>
    <col min="14585" max="14585" width="15.140625" style="1" customWidth="1"/>
    <col min="14586" max="14586" width="0" style="1" hidden="1" customWidth="1"/>
    <col min="14587" max="14587" width="15.85546875" style="1" customWidth="1"/>
    <col min="14588" max="14588" width="14.28515625" style="1" customWidth="1"/>
    <col min="14589" max="14591" width="12.7109375" style="1" customWidth="1"/>
    <col min="14592" max="14592" width="12.5703125" style="1" customWidth="1"/>
    <col min="14593" max="14593" width="12.85546875" style="1" customWidth="1"/>
    <col min="14594" max="14602" width="0" style="1" hidden="1" customWidth="1"/>
    <col min="14603" max="14603" width="13" style="1" customWidth="1"/>
    <col min="14604" max="14604" width="12.140625" style="1" customWidth="1"/>
    <col min="14605" max="14605" width="13.28515625" style="1" customWidth="1"/>
    <col min="14606" max="14606" width="13" style="1" customWidth="1"/>
    <col min="14607" max="14609" width="15.85546875" style="1" customWidth="1"/>
    <col min="14610" max="14610" width="16.5703125" style="1" customWidth="1"/>
    <col min="14611" max="14839" width="9.140625" style="1"/>
    <col min="14840" max="14840" width="46.28515625" style="1" bestFit="1" customWidth="1"/>
    <col min="14841" max="14841" width="15.140625" style="1" customWidth="1"/>
    <col min="14842" max="14842" width="0" style="1" hidden="1" customWidth="1"/>
    <col min="14843" max="14843" width="15.85546875" style="1" customWidth="1"/>
    <col min="14844" max="14844" width="14.28515625" style="1" customWidth="1"/>
    <col min="14845" max="14847" width="12.7109375" style="1" customWidth="1"/>
    <col min="14848" max="14848" width="12.5703125" style="1" customWidth="1"/>
    <col min="14849" max="14849" width="12.85546875" style="1" customWidth="1"/>
    <col min="14850" max="14858" width="0" style="1" hidden="1" customWidth="1"/>
    <col min="14859" max="14859" width="13" style="1" customWidth="1"/>
    <col min="14860" max="14860" width="12.140625" style="1" customWidth="1"/>
    <col min="14861" max="14861" width="13.28515625" style="1" customWidth="1"/>
    <col min="14862" max="14862" width="13" style="1" customWidth="1"/>
    <col min="14863" max="14865" width="15.85546875" style="1" customWidth="1"/>
    <col min="14866" max="14866" width="16.5703125" style="1" customWidth="1"/>
    <col min="14867" max="15095" width="9.140625" style="1"/>
    <col min="15096" max="15096" width="46.28515625" style="1" bestFit="1" customWidth="1"/>
    <col min="15097" max="15097" width="15.140625" style="1" customWidth="1"/>
    <col min="15098" max="15098" width="0" style="1" hidden="1" customWidth="1"/>
    <col min="15099" max="15099" width="15.85546875" style="1" customWidth="1"/>
    <col min="15100" max="15100" width="14.28515625" style="1" customWidth="1"/>
    <col min="15101" max="15103" width="12.7109375" style="1" customWidth="1"/>
    <col min="15104" max="15104" width="12.5703125" style="1" customWidth="1"/>
    <col min="15105" max="15105" width="12.85546875" style="1" customWidth="1"/>
    <col min="15106" max="15114" width="0" style="1" hidden="1" customWidth="1"/>
    <col min="15115" max="15115" width="13" style="1" customWidth="1"/>
    <col min="15116" max="15116" width="12.140625" style="1" customWidth="1"/>
    <col min="15117" max="15117" width="13.28515625" style="1" customWidth="1"/>
    <col min="15118" max="15118" width="13" style="1" customWidth="1"/>
    <col min="15119" max="15121" width="15.85546875" style="1" customWidth="1"/>
    <col min="15122" max="15122" width="16.5703125" style="1" customWidth="1"/>
    <col min="15123" max="15351" width="9.140625" style="1"/>
    <col min="15352" max="15352" width="46.28515625" style="1" bestFit="1" customWidth="1"/>
    <col min="15353" max="15353" width="15.140625" style="1" customWidth="1"/>
    <col min="15354" max="15354" width="0" style="1" hidden="1" customWidth="1"/>
    <col min="15355" max="15355" width="15.85546875" style="1" customWidth="1"/>
    <col min="15356" max="15356" width="14.28515625" style="1" customWidth="1"/>
    <col min="15357" max="15359" width="12.7109375" style="1" customWidth="1"/>
    <col min="15360" max="15360" width="12.5703125" style="1" customWidth="1"/>
    <col min="15361" max="15361" width="12.85546875" style="1" customWidth="1"/>
    <col min="15362" max="15370" width="0" style="1" hidden="1" customWidth="1"/>
    <col min="15371" max="15371" width="13" style="1" customWidth="1"/>
    <col min="15372" max="15372" width="12.140625" style="1" customWidth="1"/>
    <col min="15373" max="15373" width="13.28515625" style="1" customWidth="1"/>
    <col min="15374" max="15374" width="13" style="1" customWidth="1"/>
    <col min="15375" max="15377" width="15.85546875" style="1" customWidth="1"/>
    <col min="15378" max="15378" width="16.5703125" style="1" customWidth="1"/>
    <col min="15379" max="15607" width="9.140625" style="1"/>
    <col min="15608" max="15608" width="46.28515625" style="1" bestFit="1" customWidth="1"/>
    <col min="15609" max="15609" width="15.140625" style="1" customWidth="1"/>
    <col min="15610" max="15610" width="0" style="1" hidden="1" customWidth="1"/>
    <col min="15611" max="15611" width="15.85546875" style="1" customWidth="1"/>
    <col min="15612" max="15612" width="14.28515625" style="1" customWidth="1"/>
    <col min="15613" max="15615" width="12.7109375" style="1" customWidth="1"/>
    <col min="15616" max="15616" width="12.5703125" style="1" customWidth="1"/>
    <col min="15617" max="15617" width="12.85546875" style="1" customWidth="1"/>
    <col min="15618" max="15626" width="0" style="1" hidden="1" customWidth="1"/>
    <col min="15627" max="15627" width="13" style="1" customWidth="1"/>
    <col min="15628" max="15628" width="12.140625" style="1" customWidth="1"/>
    <col min="15629" max="15629" width="13.28515625" style="1" customWidth="1"/>
    <col min="15630" max="15630" width="13" style="1" customWidth="1"/>
    <col min="15631" max="15633" width="15.85546875" style="1" customWidth="1"/>
    <col min="15634" max="15634" width="16.5703125" style="1" customWidth="1"/>
    <col min="15635" max="15863" width="9.140625" style="1"/>
    <col min="15864" max="15864" width="46.28515625" style="1" bestFit="1" customWidth="1"/>
    <col min="15865" max="15865" width="15.140625" style="1" customWidth="1"/>
    <col min="15866" max="15866" width="0" style="1" hidden="1" customWidth="1"/>
    <col min="15867" max="15867" width="15.85546875" style="1" customWidth="1"/>
    <col min="15868" max="15868" width="14.28515625" style="1" customWidth="1"/>
    <col min="15869" max="15871" width="12.7109375" style="1" customWidth="1"/>
    <col min="15872" max="15872" width="12.5703125" style="1" customWidth="1"/>
    <col min="15873" max="15873" width="12.85546875" style="1" customWidth="1"/>
    <col min="15874" max="15882" width="0" style="1" hidden="1" customWidth="1"/>
    <col min="15883" max="15883" width="13" style="1" customWidth="1"/>
    <col min="15884" max="15884" width="12.140625" style="1" customWidth="1"/>
    <col min="15885" max="15885" width="13.28515625" style="1" customWidth="1"/>
    <col min="15886" max="15886" width="13" style="1" customWidth="1"/>
    <col min="15887" max="15889" width="15.85546875" style="1" customWidth="1"/>
    <col min="15890" max="15890" width="16.5703125" style="1" customWidth="1"/>
    <col min="15891" max="16119" width="9.140625" style="1"/>
    <col min="16120" max="16120" width="46.28515625" style="1" bestFit="1" customWidth="1"/>
    <col min="16121" max="16121" width="15.140625" style="1" customWidth="1"/>
    <col min="16122" max="16122" width="0" style="1" hidden="1" customWidth="1"/>
    <col min="16123" max="16123" width="15.85546875" style="1" customWidth="1"/>
    <col min="16124" max="16124" width="14.28515625" style="1" customWidth="1"/>
    <col min="16125" max="16127" width="12.7109375" style="1" customWidth="1"/>
    <col min="16128" max="16128" width="12.5703125" style="1" customWidth="1"/>
    <col min="16129" max="16129" width="12.85546875" style="1" customWidth="1"/>
    <col min="16130" max="16138" width="0" style="1" hidden="1" customWidth="1"/>
    <col min="16139" max="16139" width="13" style="1" customWidth="1"/>
    <col min="16140" max="16140" width="12.140625" style="1" customWidth="1"/>
    <col min="16141" max="16141" width="13.28515625" style="1" customWidth="1"/>
    <col min="16142" max="16142" width="13" style="1" customWidth="1"/>
    <col min="16143" max="16145" width="15.85546875" style="1" customWidth="1"/>
    <col min="16146" max="16146" width="16.5703125" style="1" customWidth="1"/>
    <col min="16147" max="16384" width="9.140625" style="1"/>
  </cols>
  <sheetData>
    <row r="1" spans="1:31" ht="31.5" customHeight="1" x14ac:dyDescent="0.4">
      <c r="A1" s="29" t="s">
        <v>79</v>
      </c>
    </row>
    <row r="2" spans="1:31" ht="34.5" customHeight="1" x14ac:dyDescent="0.3">
      <c r="A2" s="28" t="s">
        <v>80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x14ac:dyDescent="0.25">
      <c r="A3" s="4"/>
      <c r="B3" s="5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ht="45.75" x14ac:dyDescent="0.25">
      <c r="A4" s="6" t="s">
        <v>0</v>
      </c>
      <c r="B4" s="8" t="s">
        <v>53</v>
      </c>
      <c r="C4" s="7"/>
      <c r="D4" s="8" t="s">
        <v>77</v>
      </c>
      <c r="E4" s="8" t="s">
        <v>1</v>
      </c>
      <c r="F4" s="8" t="s">
        <v>2</v>
      </c>
      <c r="G4" s="9">
        <v>41913</v>
      </c>
      <c r="H4" s="9">
        <v>41944</v>
      </c>
      <c r="I4" s="9">
        <v>41974</v>
      </c>
      <c r="J4" s="9">
        <v>42005</v>
      </c>
      <c r="K4" s="9">
        <v>42036</v>
      </c>
      <c r="L4" s="9">
        <v>42064</v>
      </c>
      <c r="M4" s="9">
        <v>42095</v>
      </c>
      <c r="N4" s="9">
        <v>42125</v>
      </c>
      <c r="O4" s="9">
        <v>42156</v>
      </c>
      <c r="P4" s="9">
        <v>42186</v>
      </c>
      <c r="Q4" s="9">
        <v>42217</v>
      </c>
      <c r="R4" s="9">
        <v>42248</v>
      </c>
      <c r="S4" s="10" t="s">
        <v>22</v>
      </c>
      <c r="T4" s="10"/>
      <c r="U4" s="10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1" x14ac:dyDescent="0.25">
      <c r="A5" s="3" t="s">
        <v>3</v>
      </c>
      <c r="B5" s="11">
        <v>83384.149999999994</v>
      </c>
      <c r="C5" s="11"/>
      <c r="D5" s="11">
        <f t="shared" ref="D5:D21" si="0">SUM(G5:R5)</f>
        <v>83384</v>
      </c>
      <c r="E5" s="23">
        <f t="shared" ref="E5:E21" si="1">+B5-D5</f>
        <v>0.14999999999417923</v>
      </c>
      <c r="F5" s="12">
        <f>+D5/B5</f>
        <v>0.99999820109697113</v>
      </c>
      <c r="G5" s="11">
        <v>9550</v>
      </c>
      <c r="H5" s="11">
        <v>6350</v>
      </c>
      <c r="I5" s="11">
        <v>6355</v>
      </c>
      <c r="J5" s="11">
        <v>6904</v>
      </c>
      <c r="K5" s="11">
        <v>6355</v>
      </c>
      <c r="L5" s="11">
        <v>6355</v>
      </c>
      <c r="M5" s="11">
        <v>6450</v>
      </c>
      <c r="N5" s="11">
        <v>9550</v>
      </c>
      <c r="O5" s="11">
        <v>6355</v>
      </c>
      <c r="P5" s="11">
        <v>6450</v>
      </c>
      <c r="Q5" s="11">
        <v>6355</v>
      </c>
      <c r="R5" s="11">
        <v>6355</v>
      </c>
      <c r="S5" s="11" t="s">
        <v>78</v>
      </c>
      <c r="T5" s="11"/>
      <c r="U5" s="11"/>
      <c r="V5" s="11"/>
      <c r="W5" s="11"/>
      <c r="X5" s="11"/>
      <c r="Y5" s="11"/>
      <c r="Z5" s="11"/>
      <c r="AA5" s="11"/>
      <c r="AB5" s="11"/>
      <c r="AC5" s="11"/>
      <c r="AD5" s="3"/>
      <c r="AE5" s="3"/>
    </row>
    <row r="6" spans="1:31" x14ac:dyDescent="0.25">
      <c r="A6" s="3" t="s">
        <v>4</v>
      </c>
      <c r="B6" s="11">
        <v>6380.63</v>
      </c>
      <c r="C6" s="11"/>
      <c r="D6" s="11">
        <f t="shared" si="0"/>
        <v>6380</v>
      </c>
      <c r="E6" s="23">
        <f t="shared" si="1"/>
        <v>0.63000000000010914</v>
      </c>
      <c r="F6" s="12">
        <f t="shared" ref="F6:F23" si="2">+D6/B6</f>
        <v>0.99990126366832111</v>
      </c>
      <c r="G6" s="11">
        <v>725</v>
      </c>
      <c r="H6" s="11">
        <v>483</v>
      </c>
      <c r="I6" s="11">
        <v>483</v>
      </c>
      <c r="J6" s="11">
        <v>561</v>
      </c>
      <c r="K6" s="11">
        <v>483</v>
      </c>
      <c r="L6" s="11">
        <v>483</v>
      </c>
      <c r="M6" s="11">
        <v>494</v>
      </c>
      <c r="N6" s="11">
        <v>725</v>
      </c>
      <c r="O6" s="11">
        <v>483</v>
      </c>
      <c r="P6" s="11">
        <v>494</v>
      </c>
      <c r="Q6" s="11">
        <v>483</v>
      </c>
      <c r="R6" s="11">
        <v>483</v>
      </c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3"/>
      <c r="AE6" s="3"/>
    </row>
    <row r="7" spans="1:31" x14ac:dyDescent="0.25">
      <c r="A7" s="3" t="s">
        <v>5</v>
      </c>
      <c r="B7" s="11">
        <v>1000</v>
      </c>
      <c r="C7" s="11"/>
      <c r="D7" s="11">
        <f t="shared" si="0"/>
        <v>2199</v>
      </c>
      <c r="E7" s="23">
        <f t="shared" si="1"/>
        <v>-1199</v>
      </c>
      <c r="F7" s="12">
        <f t="shared" si="2"/>
        <v>2.1989999999999998</v>
      </c>
      <c r="G7" s="11">
        <v>58</v>
      </c>
      <c r="H7" s="11">
        <v>88</v>
      </c>
      <c r="I7" s="11">
        <v>55</v>
      </c>
      <c r="J7" s="11">
        <v>55</v>
      </c>
      <c r="K7" s="11">
        <v>55</v>
      </c>
      <c r="L7" s="11">
        <v>55</v>
      </c>
      <c r="M7" s="11">
        <v>55</v>
      </c>
      <c r="N7" s="11">
        <v>1558</v>
      </c>
      <c r="O7" s="11">
        <v>55</v>
      </c>
      <c r="P7" s="11">
        <v>55</v>
      </c>
      <c r="Q7" s="11">
        <v>55</v>
      </c>
      <c r="R7" s="11">
        <v>55</v>
      </c>
      <c r="S7" s="11" t="s">
        <v>74</v>
      </c>
      <c r="T7" s="11"/>
      <c r="U7" s="11"/>
      <c r="V7" s="11"/>
      <c r="W7" s="11"/>
      <c r="X7" s="11"/>
      <c r="Y7" s="11"/>
      <c r="Z7" s="11"/>
      <c r="AA7" s="11"/>
      <c r="AB7" s="11"/>
      <c r="AC7" s="11"/>
      <c r="AD7" s="3"/>
      <c r="AE7" s="3"/>
    </row>
    <row r="8" spans="1:31" x14ac:dyDescent="0.25">
      <c r="A8" s="3" t="s">
        <v>6</v>
      </c>
      <c r="B8" s="11">
        <v>4515.2700000000004</v>
      </c>
      <c r="C8" s="11"/>
      <c r="D8" s="11">
        <f t="shared" si="0"/>
        <v>4125</v>
      </c>
      <c r="E8" s="23">
        <f t="shared" si="1"/>
        <v>390.27000000000044</v>
      </c>
      <c r="F8" s="12">
        <f t="shared" si="2"/>
        <v>0.91356663056694276</v>
      </c>
      <c r="G8" s="11">
        <v>25</v>
      </c>
      <c r="H8" s="11">
        <v>0</v>
      </c>
      <c r="I8" s="11">
        <v>25</v>
      </c>
      <c r="J8" s="11">
        <v>825</v>
      </c>
      <c r="K8" s="11">
        <v>0</v>
      </c>
      <c r="L8" s="11">
        <v>375</v>
      </c>
      <c r="M8" s="11">
        <v>825</v>
      </c>
      <c r="N8" s="11"/>
      <c r="O8" s="11">
        <v>375</v>
      </c>
      <c r="P8" s="11">
        <v>825</v>
      </c>
      <c r="Q8" s="11">
        <v>25</v>
      </c>
      <c r="R8" s="11">
        <v>825</v>
      </c>
      <c r="S8" s="11" t="s">
        <v>55</v>
      </c>
      <c r="T8" s="11"/>
      <c r="U8" s="11"/>
      <c r="V8" s="11"/>
      <c r="W8" s="11"/>
      <c r="X8" s="11"/>
      <c r="Y8" s="11"/>
      <c r="Z8" s="11"/>
      <c r="AA8" s="11"/>
      <c r="AB8" s="11"/>
      <c r="AC8" s="11"/>
      <c r="AD8" s="3"/>
      <c r="AE8" s="3"/>
    </row>
    <row r="9" spans="1:31" x14ac:dyDescent="0.25">
      <c r="A9" s="3" t="s">
        <v>7</v>
      </c>
      <c r="B9" s="11">
        <v>1500</v>
      </c>
      <c r="C9" s="11"/>
      <c r="D9" s="11">
        <f t="shared" si="0"/>
        <v>1500</v>
      </c>
      <c r="E9" s="23">
        <f t="shared" si="1"/>
        <v>0</v>
      </c>
      <c r="F9" s="12">
        <f t="shared" si="2"/>
        <v>1</v>
      </c>
      <c r="G9" s="11">
        <v>125</v>
      </c>
      <c r="H9" s="11">
        <v>125</v>
      </c>
      <c r="I9" s="11">
        <v>125</v>
      </c>
      <c r="J9" s="11">
        <v>125</v>
      </c>
      <c r="K9" s="11">
        <v>125</v>
      </c>
      <c r="L9" s="11">
        <v>125</v>
      </c>
      <c r="M9" s="11">
        <v>125</v>
      </c>
      <c r="N9" s="11">
        <v>125</v>
      </c>
      <c r="O9" s="11">
        <v>125</v>
      </c>
      <c r="P9" s="11">
        <v>125</v>
      </c>
      <c r="Q9" s="11">
        <v>125</v>
      </c>
      <c r="R9" s="11">
        <v>125</v>
      </c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3"/>
      <c r="AE9" s="3"/>
    </row>
    <row r="10" spans="1:31" x14ac:dyDescent="0.25">
      <c r="A10" s="3" t="s">
        <v>8</v>
      </c>
      <c r="B10" s="11">
        <v>5237.2299999999996</v>
      </c>
      <c r="C10" s="11"/>
      <c r="D10" s="11">
        <v>7709</v>
      </c>
      <c r="E10" s="23">
        <f t="shared" si="1"/>
        <v>-2471.7700000000004</v>
      </c>
      <c r="F10" s="12">
        <f t="shared" si="2"/>
        <v>1.4719613230658193</v>
      </c>
      <c r="G10" s="11">
        <v>290</v>
      </c>
      <c r="H10" s="11"/>
      <c r="I10" s="11">
        <v>750</v>
      </c>
      <c r="J10" s="11">
        <f>SUM(290,2900)</f>
        <v>3190</v>
      </c>
      <c r="K10" s="11">
        <v>692</v>
      </c>
      <c r="L10" s="11">
        <v>421</v>
      </c>
      <c r="M10" s="11">
        <v>290</v>
      </c>
      <c r="N10" s="11"/>
      <c r="O10" s="11">
        <v>421</v>
      </c>
      <c r="P10" s="11">
        <v>1880</v>
      </c>
      <c r="Q10" s="11">
        <v>290</v>
      </c>
      <c r="R10" s="11">
        <v>285</v>
      </c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3"/>
      <c r="AE10" s="3"/>
    </row>
    <row r="11" spans="1:31" x14ac:dyDescent="0.25">
      <c r="A11" s="3" t="s">
        <v>9</v>
      </c>
      <c r="B11" s="11">
        <v>38108</v>
      </c>
      <c r="C11" s="11"/>
      <c r="D11" s="11">
        <v>41068</v>
      </c>
      <c r="E11" s="23">
        <f t="shared" si="1"/>
        <v>-2960</v>
      </c>
      <c r="F11" s="12">
        <f t="shared" si="2"/>
        <v>1.0776739792169623</v>
      </c>
      <c r="G11" s="11">
        <v>6775</v>
      </c>
      <c r="H11" s="11"/>
      <c r="I11" s="11">
        <v>4550</v>
      </c>
      <c r="J11" s="11">
        <v>7400</v>
      </c>
      <c r="K11" s="11">
        <v>1000</v>
      </c>
      <c r="L11" s="11">
        <v>1650</v>
      </c>
      <c r="M11" s="11">
        <v>4720</v>
      </c>
      <c r="N11" s="11"/>
      <c r="O11" s="11">
        <v>1650</v>
      </c>
      <c r="P11" s="11">
        <v>9423</v>
      </c>
      <c r="Q11" s="11"/>
      <c r="R11" s="11">
        <v>5500</v>
      </c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3"/>
      <c r="AE11" s="3"/>
    </row>
    <row r="12" spans="1:31" x14ac:dyDescent="0.25">
      <c r="A12" s="3" t="s">
        <v>10</v>
      </c>
      <c r="B12" s="11">
        <v>1500</v>
      </c>
      <c r="C12" s="11"/>
      <c r="D12" s="11">
        <f t="shared" si="0"/>
        <v>500</v>
      </c>
      <c r="E12" s="23">
        <f t="shared" si="1"/>
        <v>1000</v>
      </c>
      <c r="F12" s="12">
        <f t="shared" si="2"/>
        <v>0.33333333333333331</v>
      </c>
      <c r="G12" s="11">
        <v>500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3"/>
      <c r="AE12" s="3"/>
    </row>
    <row r="13" spans="1:31" x14ac:dyDescent="0.25">
      <c r="A13" s="3" t="s">
        <v>11</v>
      </c>
      <c r="B13" s="11">
        <v>2684</v>
      </c>
      <c r="C13" s="11"/>
      <c r="D13" s="11">
        <f t="shared" si="0"/>
        <v>1000</v>
      </c>
      <c r="E13" s="23">
        <f t="shared" si="1"/>
        <v>1684</v>
      </c>
      <c r="F13" s="12">
        <f t="shared" si="2"/>
        <v>0.37257824143070045</v>
      </c>
      <c r="G13" s="11">
        <v>0</v>
      </c>
      <c r="H13" s="11">
        <v>0</v>
      </c>
      <c r="I13" s="11">
        <v>0</v>
      </c>
      <c r="J13" s="11"/>
      <c r="K13" s="11">
        <v>1000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 t="s">
        <v>20</v>
      </c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3"/>
      <c r="AE13" s="3"/>
    </row>
    <row r="14" spans="1:31" x14ac:dyDescent="0.25">
      <c r="A14" s="3" t="s">
        <v>12</v>
      </c>
      <c r="B14" s="11">
        <v>19796</v>
      </c>
      <c r="C14" s="11"/>
      <c r="D14" s="11">
        <v>20392</v>
      </c>
      <c r="E14" s="23">
        <f t="shared" si="1"/>
        <v>-596</v>
      </c>
      <c r="F14" s="12">
        <f t="shared" si="2"/>
        <v>1.0301070923418874</v>
      </c>
      <c r="G14" s="11">
        <v>1466</v>
      </c>
      <c r="H14" s="11">
        <v>1466</v>
      </c>
      <c r="I14" s="11">
        <v>1466</v>
      </c>
      <c r="J14" s="11">
        <v>1466</v>
      </c>
      <c r="K14" s="11">
        <v>1516</v>
      </c>
      <c r="L14" s="11">
        <v>1516</v>
      </c>
      <c r="M14" s="11">
        <v>1516</v>
      </c>
      <c r="N14" s="11">
        <v>1516</v>
      </c>
      <c r="O14" s="11">
        <v>1516</v>
      </c>
      <c r="P14" s="11">
        <v>1516</v>
      </c>
      <c r="Q14" s="11">
        <v>1516</v>
      </c>
      <c r="R14" s="11">
        <v>1516</v>
      </c>
      <c r="S14" s="11" t="s">
        <v>52</v>
      </c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3"/>
      <c r="AE14" s="3"/>
    </row>
    <row r="15" spans="1:31" x14ac:dyDescent="0.25">
      <c r="A15" s="3" t="s">
        <v>76</v>
      </c>
      <c r="B15" s="11">
        <v>9500</v>
      </c>
      <c r="C15" s="11"/>
      <c r="D15" s="11">
        <f t="shared" si="0"/>
        <v>10020</v>
      </c>
      <c r="E15" s="23">
        <f t="shared" si="1"/>
        <v>-520</v>
      </c>
      <c r="F15" s="12">
        <f t="shared" si="2"/>
        <v>1.0547368421052632</v>
      </c>
      <c r="G15" s="11">
        <v>835</v>
      </c>
      <c r="H15" s="11">
        <v>835</v>
      </c>
      <c r="I15" s="11">
        <v>835</v>
      </c>
      <c r="J15" s="11">
        <v>835</v>
      </c>
      <c r="K15" s="11">
        <v>835</v>
      </c>
      <c r="L15" s="11">
        <v>835</v>
      </c>
      <c r="M15" s="11">
        <v>835</v>
      </c>
      <c r="N15" s="11">
        <v>835</v>
      </c>
      <c r="O15" s="11">
        <v>835</v>
      </c>
      <c r="P15" s="11">
        <v>835</v>
      </c>
      <c r="Q15" s="11">
        <v>835</v>
      </c>
      <c r="R15" s="11">
        <v>835</v>
      </c>
      <c r="S15" s="11" t="s">
        <v>75</v>
      </c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3"/>
      <c r="AE15" s="3"/>
    </row>
    <row r="16" spans="1:31" x14ac:dyDescent="0.25">
      <c r="A16" s="3" t="s">
        <v>13</v>
      </c>
      <c r="B16" s="11">
        <v>5032.25</v>
      </c>
      <c r="C16" s="11"/>
      <c r="D16" s="11">
        <f t="shared" si="0"/>
        <v>5258</v>
      </c>
      <c r="E16" s="23">
        <f t="shared" si="1"/>
        <v>-225.75</v>
      </c>
      <c r="F16" s="12">
        <f t="shared" si="2"/>
        <v>1.0448606488151424</v>
      </c>
      <c r="G16" s="11">
        <v>374</v>
      </c>
      <c r="H16" s="11">
        <v>374</v>
      </c>
      <c r="I16" s="11">
        <v>694</v>
      </c>
      <c r="J16" s="11">
        <v>374</v>
      </c>
      <c r="K16" s="11">
        <v>374</v>
      </c>
      <c r="L16" s="11">
        <v>524</v>
      </c>
      <c r="M16" s="11">
        <v>374</v>
      </c>
      <c r="N16" s="11">
        <v>374</v>
      </c>
      <c r="O16" s="11">
        <v>524</v>
      </c>
      <c r="P16" s="11">
        <v>374</v>
      </c>
      <c r="Q16" s="11">
        <v>374</v>
      </c>
      <c r="R16" s="11">
        <v>524</v>
      </c>
      <c r="S16" s="11" t="s">
        <v>21</v>
      </c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3"/>
      <c r="AE16" s="3"/>
    </row>
    <row r="17" spans="1:31" x14ac:dyDescent="0.25">
      <c r="A17" s="3" t="s">
        <v>14</v>
      </c>
      <c r="B17" s="11">
        <v>5464.57</v>
      </c>
      <c r="C17" s="11"/>
      <c r="D17" s="11">
        <f t="shared" si="0"/>
        <v>2565</v>
      </c>
      <c r="E17" s="23">
        <f t="shared" si="1"/>
        <v>2899.5699999999997</v>
      </c>
      <c r="F17" s="12">
        <f t="shared" si="2"/>
        <v>0.46938734429241463</v>
      </c>
      <c r="G17" s="11">
        <v>150</v>
      </c>
      <c r="H17" s="11">
        <v>0</v>
      </c>
      <c r="I17" s="11">
        <v>0</v>
      </c>
      <c r="J17" s="11">
        <v>805</v>
      </c>
      <c r="K17" s="11">
        <v>0</v>
      </c>
      <c r="L17" s="11">
        <v>0</v>
      </c>
      <c r="M17" s="11">
        <v>805</v>
      </c>
      <c r="N17" s="11">
        <v>0</v>
      </c>
      <c r="O17" s="11">
        <v>0</v>
      </c>
      <c r="P17" s="11">
        <v>805</v>
      </c>
      <c r="Q17" s="11">
        <v>0</v>
      </c>
      <c r="R17" s="11">
        <v>0</v>
      </c>
      <c r="S17" s="11" t="s">
        <v>54</v>
      </c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3"/>
      <c r="AE17" s="3"/>
    </row>
    <row r="18" spans="1:31" x14ac:dyDescent="0.25">
      <c r="A18" s="3" t="s">
        <v>15</v>
      </c>
      <c r="B18" s="11">
        <v>864</v>
      </c>
      <c r="C18" s="11"/>
      <c r="D18" s="11">
        <f t="shared" si="0"/>
        <v>675</v>
      </c>
      <c r="E18" s="23">
        <f t="shared" si="1"/>
        <v>189</v>
      </c>
      <c r="F18" s="12">
        <f t="shared" si="2"/>
        <v>0.78125</v>
      </c>
      <c r="G18" s="11"/>
      <c r="H18" s="11">
        <v>300</v>
      </c>
      <c r="I18" s="11">
        <v>0</v>
      </c>
      <c r="J18" s="11">
        <v>0</v>
      </c>
      <c r="K18" s="11">
        <v>0</v>
      </c>
      <c r="L18" s="11">
        <v>0</v>
      </c>
      <c r="M18" s="11">
        <v>100</v>
      </c>
      <c r="N18" s="11"/>
      <c r="O18" s="11">
        <v>275</v>
      </c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3"/>
      <c r="AE18" s="3"/>
    </row>
    <row r="19" spans="1:31" x14ac:dyDescent="0.25">
      <c r="A19" s="3" t="s">
        <v>16</v>
      </c>
      <c r="B19" s="11">
        <v>3133.9</v>
      </c>
      <c r="C19" s="11"/>
      <c r="D19" s="11">
        <f t="shared" si="0"/>
        <v>3210</v>
      </c>
      <c r="E19" s="23">
        <f t="shared" si="1"/>
        <v>-76.099999999999909</v>
      </c>
      <c r="F19" s="12">
        <f t="shared" si="2"/>
        <v>1.0242828424646606</v>
      </c>
      <c r="G19" s="11"/>
      <c r="H19" s="11">
        <v>0</v>
      </c>
      <c r="I19" s="11">
        <v>0</v>
      </c>
      <c r="J19" s="11">
        <v>0</v>
      </c>
      <c r="K19" s="11">
        <v>2060</v>
      </c>
      <c r="L19" s="11">
        <v>0</v>
      </c>
      <c r="M19" s="11">
        <v>0</v>
      </c>
      <c r="N19" s="11">
        <v>1150</v>
      </c>
      <c r="O19" s="11">
        <v>0</v>
      </c>
      <c r="P19" s="11">
        <v>0</v>
      </c>
      <c r="Q19" s="11">
        <v>0</v>
      </c>
      <c r="R19" s="11">
        <v>0</v>
      </c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3"/>
      <c r="AE19" s="3"/>
    </row>
    <row r="20" spans="1:31" x14ac:dyDescent="0.25">
      <c r="A20" s="3" t="s">
        <v>17</v>
      </c>
      <c r="B20" s="11">
        <v>750</v>
      </c>
      <c r="C20" s="13"/>
      <c r="D20" s="11">
        <f t="shared" si="0"/>
        <v>750</v>
      </c>
      <c r="E20" s="23">
        <f t="shared" si="1"/>
        <v>0</v>
      </c>
      <c r="F20" s="12">
        <f t="shared" si="2"/>
        <v>1</v>
      </c>
      <c r="G20" s="11"/>
      <c r="H20" s="11">
        <v>0</v>
      </c>
      <c r="I20" s="11">
        <v>0</v>
      </c>
      <c r="J20" s="13"/>
      <c r="K20" s="11">
        <v>750</v>
      </c>
      <c r="L20" s="11"/>
      <c r="M20" s="11"/>
      <c r="N20" s="13"/>
      <c r="O20" s="13"/>
      <c r="P20" s="13"/>
      <c r="Q20" s="13"/>
      <c r="R20" s="13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3"/>
      <c r="AE20" s="3"/>
    </row>
    <row r="21" spans="1:31" x14ac:dyDescent="0.25">
      <c r="A21" s="3" t="s">
        <v>18</v>
      </c>
      <c r="B21" s="14">
        <v>4000</v>
      </c>
      <c r="C21" s="14"/>
      <c r="D21" s="14">
        <f t="shared" si="0"/>
        <v>2115</v>
      </c>
      <c r="E21" s="24">
        <f t="shared" si="1"/>
        <v>1885</v>
      </c>
      <c r="F21" s="15">
        <f t="shared" si="2"/>
        <v>0.52875000000000005</v>
      </c>
      <c r="G21" s="14">
        <v>1200</v>
      </c>
      <c r="H21" s="14">
        <v>65</v>
      </c>
      <c r="I21" s="14">
        <v>300</v>
      </c>
      <c r="J21" s="14">
        <v>550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3"/>
      <c r="AE21" s="3"/>
    </row>
    <row r="22" spans="1:31" x14ac:dyDescent="0.25">
      <c r="A22" s="16"/>
      <c r="B22" s="13"/>
      <c r="C22" s="13"/>
      <c r="D22" s="13"/>
      <c r="E22" s="13"/>
      <c r="F22" s="13"/>
      <c r="G22" s="13">
        <v>0</v>
      </c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3"/>
      <c r="AE22" s="3"/>
    </row>
    <row r="23" spans="1:31" x14ac:dyDescent="0.25">
      <c r="A23" s="16" t="s">
        <v>19</v>
      </c>
      <c r="B23" s="13">
        <f>SUM(B5:B22)</f>
        <v>192850</v>
      </c>
      <c r="C23" s="13" t="e">
        <f>+#REF!+#REF!+#REF!+#REF!+#REF!</f>
        <v>#REF!</v>
      </c>
      <c r="D23" s="13">
        <f>SUM(D5:D22)</f>
        <v>192850</v>
      </c>
      <c r="E23" s="13">
        <f>SUM(E5:E22)</f>
        <v>-5.9117155615240335E-12</v>
      </c>
      <c r="F23" s="17">
        <f t="shared" si="2"/>
        <v>1</v>
      </c>
      <c r="G23" s="13">
        <f>SUM(G5:G22)</f>
        <v>22073</v>
      </c>
      <c r="H23" s="13">
        <f t="shared" ref="H23:R23" si="3">SUM(H5:H21)</f>
        <v>10086</v>
      </c>
      <c r="I23" s="13">
        <f t="shared" si="3"/>
        <v>15638</v>
      </c>
      <c r="J23" s="13">
        <v>18856.18</v>
      </c>
      <c r="K23" s="13">
        <f t="shared" si="3"/>
        <v>15245</v>
      </c>
      <c r="L23" s="13">
        <f t="shared" si="3"/>
        <v>12339</v>
      </c>
      <c r="M23" s="13">
        <f t="shared" si="3"/>
        <v>16589</v>
      </c>
      <c r="N23" s="13">
        <f t="shared" si="3"/>
        <v>15833</v>
      </c>
      <c r="O23" s="13">
        <f t="shared" si="3"/>
        <v>12614</v>
      </c>
      <c r="P23" s="13">
        <f t="shared" si="3"/>
        <v>22782</v>
      </c>
      <c r="Q23" s="13">
        <f t="shared" si="3"/>
        <v>10058</v>
      </c>
      <c r="R23" s="13">
        <f t="shared" si="3"/>
        <v>16503</v>
      </c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3"/>
      <c r="AE23" s="3"/>
    </row>
    <row r="24" spans="1:31" x14ac:dyDescent="0.25">
      <c r="A24" s="16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3"/>
      <c r="AE24" s="3"/>
    </row>
    <row r="25" spans="1:31" x14ac:dyDescent="0.25">
      <c r="A25" s="3"/>
      <c r="B25" s="18"/>
      <c r="C25" s="18"/>
      <c r="D25" s="18"/>
      <c r="E25" s="18"/>
      <c r="F25" s="18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</row>
    <row r="26" spans="1:31" x14ac:dyDescent="0.25">
      <c r="A26" s="19"/>
      <c r="B26" s="3"/>
      <c r="C26" s="3"/>
      <c r="D26" s="3"/>
      <c r="E26" s="3"/>
      <c r="F26" s="3"/>
      <c r="G26" s="20"/>
      <c r="H26" s="20"/>
      <c r="I26" s="3"/>
      <c r="J26" s="3"/>
      <c r="K26" s="13"/>
      <c r="L26" s="13"/>
      <c r="M26" s="13"/>
      <c r="N26" s="13"/>
      <c r="O26" s="13"/>
      <c r="P26" s="13"/>
      <c r="Q26" s="13"/>
      <c r="R26" s="1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</row>
    <row r="27" spans="1:31" x14ac:dyDescent="0.25">
      <c r="G27" s="21"/>
      <c r="H27" s="21"/>
    </row>
    <row r="28" spans="1:31" x14ac:dyDescent="0.25">
      <c r="B28" s="22"/>
    </row>
  </sheetData>
  <pageMargins left="0.7" right="0.7" top="0.75" bottom="0.75" header="0.3" footer="0.3"/>
  <pageSetup orientation="landscape" horizontalDpi="4294967293" verticalDpi="4294967293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B29" sqref="B29"/>
    </sheetView>
  </sheetViews>
  <sheetFormatPr defaultRowHeight="15" x14ac:dyDescent="0.25"/>
  <cols>
    <col min="1" max="1" width="29.85546875" customWidth="1"/>
    <col min="2" max="2" width="13.28515625" customWidth="1"/>
    <col min="3" max="3" width="23.42578125" customWidth="1"/>
    <col min="5" max="5" width="11.5703125" customWidth="1"/>
  </cols>
  <sheetData>
    <row r="1" spans="1:4" x14ac:dyDescent="0.25">
      <c r="A1" t="s">
        <v>56</v>
      </c>
    </row>
    <row r="2" spans="1:4" x14ac:dyDescent="0.25">
      <c r="A2" t="s">
        <v>27</v>
      </c>
      <c r="B2">
        <v>290</v>
      </c>
      <c r="C2" s="25" t="s">
        <v>30</v>
      </c>
    </row>
    <row r="3" spans="1:4" x14ac:dyDescent="0.25">
      <c r="B3">
        <v>290</v>
      </c>
      <c r="C3" s="25" t="s">
        <v>26</v>
      </c>
    </row>
    <row r="4" spans="1:4" x14ac:dyDescent="0.25">
      <c r="B4">
        <v>290</v>
      </c>
      <c r="C4" s="25" t="s">
        <v>28</v>
      </c>
    </row>
    <row r="5" spans="1:4" x14ac:dyDescent="0.25">
      <c r="B5">
        <v>290</v>
      </c>
      <c r="C5" s="25" t="s">
        <v>29</v>
      </c>
      <c r="D5" t="s">
        <v>57</v>
      </c>
    </row>
    <row r="6" spans="1:4" x14ac:dyDescent="0.25">
      <c r="A6" t="s">
        <v>58</v>
      </c>
      <c r="B6">
        <v>750</v>
      </c>
      <c r="C6" s="25"/>
    </row>
    <row r="7" spans="1:4" x14ac:dyDescent="0.25">
      <c r="A7" t="s">
        <v>25</v>
      </c>
      <c r="B7">
        <v>2900</v>
      </c>
      <c r="C7" s="25" t="s">
        <v>26</v>
      </c>
    </row>
    <row r="8" spans="1:4" x14ac:dyDescent="0.25">
      <c r="A8" t="s">
        <v>65</v>
      </c>
      <c r="B8">
        <v>692</v>
      </c>
      <c r="C8" s="25" t="s">
        <v>37</v>
      </c>
      <c r="D8" t="s">
        <v>66</v>
      </c>
    </row>
    <row r="9" spans="1:4" x14ac:dyDescent="0.25">
      <c r="A9" t="s">
        <v>61</v>
      </c>
      <c r="B9">
        <v>842</v>
      </c>
      <c r="C9" s="25" t="s">
        <v>63</v>
      </c>
      <c r="D9" t="s">
        <v>62</v>
      </c>
    </row>
    <row r="10" spans="1:4" x14ac:dyDescent="0.25">
      <c r="A10" t="s">
        <v>38</v>
      </c>
      <c r="B10">
        <v>1880</v>
      </c>
      <c r="C10" s="25" t="s">
        <v>35</v>
      </c>
    </row>
    <row r="11" spans="1:4" x14ac:dyDescent="0.25">
      <c r="A11" t="s">
        <v>33</v>
      </c>
      <c r="B11">
        <v>0</v>
      </c>
      <c r="C11" s="25" t="s">
        <v>23</v>
      </c>
      <c r="D11" t="s">
        <v>39</v>
      </c>
    </row>
    <row r="12" spans="1:4" x14ac:dyDescent="0.25">
      <c r="A12" t="s">
        <v>32</v>
      </c>
      <c r="B12">
        <v>285</v>
      </c>
      <c r="C12" s="25" t="s">
        <v>23</v>
      </c>
      <c r="D12" t="s">
        <v>64</v>
      </c>
    </row>
    <row r="13" spans="1:4" x14ac:dyDescent="0.25">
      <c r="A13" t="s">
        <v>59</v>
      </c>
      <c r="C13" s="25" t="s">
        <v>60</v>
      </c>
    </row>
    <row r="15" spans="1:4" x14ac:dyDescent="0.25">
      <c r="A15" t="s">
        <v>34</v>
      </c>
      <c r="B15">
        <f>SUM(B2:B13)</f>
        <v>8509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2" workbookViewId="0">
      <selection activeCell="B22" sqref="B22"/>
    </sheetView>
  </sheetViews>
  <sheetFormatPr defaultRowHeight="15" x14ac:dyDescent="0.25"/>
  <cols>
    <col min="1" max="1" width="29.140625" customWidth="1"/>
    <col min="2" max="2" width="14" customWidth="1"/>
  </cols>
  <sheetData>
    <row r="1" spans="1:6" x14ac:dyDescent="0.25">
      <c r="A1" s="27" t="s">
        <v>49</v>
      </c>
    </row>
    <row r="2" spans="1:6" x14ac:dyDescent="0.25">
      <c r="A2" s="27" t="s">
        <v>50</v>
      </c>
    </row>
    <row r="3" spans="1:6" x14ac:dyDescent="0.25">
      <c r="A3" s="27"/>
    </row>
    <row r="4" spans="1:6" x14ac:dyDescent="0.25">
      <c r="A4" t="s">
        <v>43</v>
      </c>
      <c r="B4" s="26">
        <v>4500</v>
      </c>
      <c r="C4" t="s">
        <v>42</v>
      </c>
      <c r="D4" t="s">
        <v>40</v>
      </c>
    </row>
    <row r="5" spans="1:6" x14ac:dyDescent="0.25">
      <c r="A5" t="s">
        <v>44</v>
      </c>
      <c r="B5" s="26">
        <v>4500</v>
      </c>
      <c r="C5" t="s">
        <v>26</v>
      </c>
      <c r="D5" t="s">
        <v>40</v>
      </c>
    </row>
    <row r="6" spans="1:6" x14ac:dyDescent="0.25">
      <c r="A6" t="s">
        <v>47</v>
      </c>
      <c r="B6" s="26">
        <v>4500</v>
      </c>
      <c r="C6" t="s">
        <v>28</v>
      </c>
      <c r="D6" t="s">
        <v>40</v>
      </c>
    </row>
    <row r="7" spans="1:6" x14ac:dyDescent="0.25">
      <c r="A7" t="s">
        <v>47</v>
      </c>
      <c r="B7" s="26">
        <v>4500</v>
      </c>
      <c r="C7" t="s">
        <v>35</v>
      </c>
      <c r="D7" t="s">
        <v>40</v>
      </c>
    </row>
    <row r="8" spans="1:6" x14ac:dyDescent="0.25">
      <c r="A8" t="s">
        <v>67</v>
      </c>
      <c r="B8" s="26">
        <v>1650</v>
      </c>
      <c r="C8" t="s">
        <v>31</v>
      </c>
      <c r="D8" t="s">
        <v>68</v>
      </c>
    </row>
    <row r="9" spans="1:6" x14ac:dyDescent="0.25">
      <c r="A9" t="s">
        <v>67</v>
      </c>
      <c r="B9" s="26">
        <v>1650</v>
      </c>
      <c r="C9" t="s">
        <v>36</v>
      </c>
      <c r="D9" t="s">
        <v>68</v>
      </c>
      <c r="F9" t="s">
        <v>70</v>
      </c>
    </row>
    <row r="10" spans="1:6" x14ac:dyDescent="0.25">
      <c r="A10" t="s">
        <v>41</v>
      </c>
      <c r="B10" s="26">
        <v>2275</v>
      </c>
      <c r="C10" t="s">
        <v>30</v>
      </c>
      <c r="D10" t="s">
        <v>46</v>
      </c>
    </row>
    <row r="11" spans="1:6" x14ac:dyDescent="0.25">
      <c r="A11" t="s">
        <v>25</v>
      </c>
      <c r="B11" s="26">
        <v>2900</v>
      </c>
      <c r="C11" t="s">
        <v>26</v>
      </c>
      <c r="D11" t="s">
        <v>46</v>
      </c>
    </row>
    <row r="12" spans="1:6" x14ac:dyDescent="0.25">
      <c r="A12" t="s">
        <v>72</v>
      </c>
      <c r="B12" s="26">
        <v>220</v>
      </c>
      <c r="C12" t="s">
        <v>28</v>
      </c>
      <c r="D12" t="s">
        <v>73</v>
      </c>
    </row>
    <row r="13" spans="1:6" x14ac:dyDescent="0.25">
      <c r="A13" t="s">
        <v>45</v>
      </c>
      <c r="B13" s="26">
        <v>4923</v>
      </c>
      <c r="C13" t="s">
        <v>35</v>
      </c>
      <c r="D13" t="s">
        <v>46</v>
      </c>
    </row>
    <row r="14" spans="1:6" x14ac:dyDescent="0.25">
      <c r="A14" t="s">
        <v>32</v>
      </c>
      <c r="B14" s="26">
        <v>5500</v>
      </c>
      <c r="C14" t="s">
        <v>23</v>
      </c>
      <c r="D14" t="s">
        <v>48</v>
      </c>
    </row>
    <row r="15" spans="1:6" x14ac:dyDescent="0.25">
      <c r="A15" t="s">
        <v>58</v>
      </c>
      <c r="B15" s="26">
        <v>1000</v>
      </c>
      <c r="C15" t="s">
        <v>37</v>
      </c>
    </row>
    <row r="16" spans="1:6" x14ac:dyDescent="0.25">
      <c r="A16" t="s">
        <v>69</v>
      </c>
      <c r="B16" s="26">
        <v>4550</v>
      </c>
      <c r="C16" t="s">
        <v>24</v>
      </c>
      <c r="D16" t="s">
        <v>71</v>
      </c>
    </row>
    <row r="17" spans="1:2" x14ac:dyDescent="0.25">
      <c r="B17" s="26"/>
    </row>
    <row r="18" spans="1:2" x14ac:dyDescent="0.25">
      <c r="A18" t="s">
        <v>51</v>
      </c>
      <c r="B18" s="26">
        <f>SUM(B4:B16)</f>
        <v>42668</v>
      </c>
    </row>
    <row r="20" spans="1:2" x14ac:dyDescent="0.25">
      <c r="A20" s="27"/>
      <c r="B20" s="26"/>
    </row>
    <row r="21" spans="1:2" x14ac:dyDescent="0.25">
      <c r="B21" s="26"/>
    </row>
    <row r="22" spans="1:2" x14ac:dyDescent="0.25">
      <c r="B22" s="26"/>
    </row>
    <row r="23" spans="1:2" x14ac:dyDescent="0.25">
      <c r="B23" s="26"/>
    </row>
    <row r="24" spans="1:2" x14ac:dyDescent="0.25">
      <c r="B24" s="26"/>
    </row>
    <row r="25" spans="1:2" x14ac:dyDescent="0.25">
      <c r="B25" s="26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2014~2015 BUDGET</vt:lpstr>
      <vt:lpstr>Staff Travel</vt:lpstr>
      <vt:lpstr>Board Member Travel </vt:lpstr>
    </vt:vector>
  </TitlesOfParts>
  <Company>Lenovo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Kathleen Boate</dc:creator>
  <cp:lastModifiedBy>William</cp:lastModifiedBy>
  <cp:lastPrinted>2014-05-08T17:54:08Z</cp:lastPrinted>
  <dcterms:created xsi:type="dcterms:W3CDTF">2014-02-19T19:56:21Z</dcterms:created>
  <dcterms:modified xsi:type="dcterms:W3CDTF">2014-05-23T21:12:42Z</dcterms:modified>
</cp:coreProperties>
</file>